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<sst xmlns="http://schemas.openxmlformats.org/spreadsheetml/2006/main" count="290" uniqueCount="187">
  <si>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</si>
  <si>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</si>
  <si>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</si>
  <si>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</si>
  <si>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</si>
  <si>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</si>
  <si>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</si>
  <si>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</si>
  <si>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</si>
  <si>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</si>
  <si>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</si>
  <si>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</si>
  <si>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</si>
  <si>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</si>
  <si>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</si>
  <si>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</si>
  <si>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</si>
  <si>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</si>
  <si>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</si>
  <si>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</si>
  <si>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</si>
  <si>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</si>
  <si>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</si>
  <si>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</si>
  <si>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</si>
  <si>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</si>
  <si>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</si>
  <si>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</si>
  <si>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</si>
  <si>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</si>
  <si>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</si>
  <si>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</si>
  <si>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</si>
  <si>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</si>
  <si>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</si>
  <si>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</si>
  <si>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</si>
  <si>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</si>
  <si>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</si>
  <si>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</si>
  <si>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</si>
  <si>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</si>
  <si>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</si>
  <si>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</si>
  <si>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</si>
  <si>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</si>
  <si>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</si>
  <si>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</si>
  <si>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</si>
  <si>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</si>
  <si>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</si>
  <si>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</si>
  <si>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</si>
  <si>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</si>
  <si>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</si>
  <si>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</si>
  <si>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</si>
  <si>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</si>
  <si>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</si>
  <si>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</si>
  <si>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</si>
  <si>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</si>
  <si>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</si>
  <si>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</si>
  <si>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</si>
  <si>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</si>
  <si>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</si>
  <si>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</si>
  <si>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</si>
  <si>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</si>
  <si>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</si>
  <si>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</si>
  <si>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</si>
  <si>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</si>
  <si>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</si>
  <si>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</si>
  <si>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</si>
  <si>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</si>
  <si>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</si>
  <si>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</si>
  <si>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</si>
  <si>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</si>
  <si>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</si>
  <si>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</si>
  <si>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</si>
  <si>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</si>
  <si>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</si>
  <si>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</si>
  <si>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</si>
  <si>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</si>
  <si>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</si>
  <si>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</si>
  <si>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</si>
  <si>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</si>
  <si>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</si>
  <si>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</si>
  <si>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</si>
  <si>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</si>
  <si>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</si>
  <si>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</si>
  <si>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</si>
  <si>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</si>
  <si>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</si>
  <si>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</si>
  <si>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</si>
  <si>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</si>
  <si>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</si>
  <si>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</si>
  <si>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</si>
  <si>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</si>
  <si>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</si>
  <si>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</si>
  <si>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</si>
  <si>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</si>
  <si>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</si>
  <si>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</si>
  <si>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</si>
  <si>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</si>
  <si>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</si>
  <si>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</si>
  <si>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</si>
  <si>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</si>
  <si>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</si>
  <si>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</si>
  <si>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</si>
  <si>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</si>
  <si>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</si>
  <si>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</si>
  <si>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</si>
  <si>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</si>
  <si>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</si>
  <si>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</si>
  <si>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</si>
  <si>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</si>
  <si>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</si>
  <si>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</si>
  <si>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</si>
  <si>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</si>
  <si>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</si>
  <si>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</si>
  <si>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</si>
  <si>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</si>
  <si>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</si>
  <si>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</si>
  <si>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</si>
  <si>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</si>
  <si>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</si>
  <si>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</si>
  <si>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</si>
  <si>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</si>
  <si>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</si>
  <si>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</si>
  <si>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</si>
  <si>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</si>
  <si>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</si>
  <si>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</si>
  <si>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</si>
  <si>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</si>
  <si>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</si>
  <si>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</si>
  <si>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</si>
  <si>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</si>
  <si>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</si>
  <si>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</si>
  <si>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</si>
  <si>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</si>
  <si>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</si>
  <si>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</si>
  <si>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</si>
  <si>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</si>
  <si>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</si>
  <si>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</si>
  <si>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</si>
  <si>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</si>
  <si>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</si>
  <si>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</si>
  <si>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</si>
  <si>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</si>
  <si>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</si>
  <si>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</si>
  <si>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</si>
  <si>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</si>
  <si>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</si>
  <si>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Амбулаторная 24 "А" </t>
    </r>
    <r>
      <rPr>
        <b/>
        <sz val="12"/>
        <color indexed="10"/>
        <rFont val="Arial"/>
        <family val="2"/>
      </rPr>
      <t>за 2021 год</t>
    </r>
  </si>
  <si>
    <t>Оплачено за 2021 год</t>
  </si>
  <si>
    <t>ООО "Инженерные сети"</t>
  </si>
  <si>
    <t>7,8,9,10,12,16,17,18,20,22,23,24,26,28,30,32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</si>
</sst>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183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114862.5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359133.89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G13+G14+G20+G22+G23</f>
        <v>265526.28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79812.72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30035.88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4">
        <v>22336.27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5">
        <v>46506.97</v>
      </c>
      <c r="H16" s="43"/>
      <c r="M16" s="115">
        <f>G14+G31-G15</f>
        <v>16552.99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9">
        <v>11313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114862.5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125885.76999999999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54290.16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8">
        <v>11562.84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8">
        <v>89824.68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8">
        <v>15017.94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229388.81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227367.44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8">
        <v>8853.38</v>
      </c>
      <c r="H31" s="67"/>
      <c r="I31" s="63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8">
        <v>2252.86</v>
      </c>
      <c r="H32" s="67"/>
      <c r="I32" s="63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8">
        <v>2021.37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9">
        <v>509.98</v>
      </c>
      <c r="H34" s="67"/>
      <c r="I34" s="76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9">
        <v>2677.6</v>
      </c>
      <c r="H35" s="67"/>
      <c r="I35" s="63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4">
        <f>G35+G31-G33</f>
        <v>9509.61</v>
      </c>
      <c r="H36" s="67"/>
      <c r="I36" s="63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6">
        <f>723.22+G32-G34</f>
        <v>2466.1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355274.57999999996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125885.76999999999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404124.74000000005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11313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5.66</v>
      </c>
      <c r="F45" s="64" t="s">
        <v>133</v>
      </c>
      <c r="G45" s="54">
        <v>3837002062</v>
      </c>
      <c r="H45" s="55">
        <f>G13</f>
        <v>79812.72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54290.16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11562.84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89824.68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246803.4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135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13227.689999999999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2"/>
      <c r="F64" s="122"/>
      <c r="G64" s="122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79.69038946483609</v>
      </c>
      <c r="E65" s="123"/>
      <c r="F65" s="123"/>
      <c r="G65" s="124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17">
        <v>39818.1</v>
      </c>
      <c r="E66" s="125"/>
      <c r="F66" s="125"/>
      <c r="G66" s="126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17">
        <v>26590.41</v>
      </c>
      <c r="E67" s="125"/>
      <c r="F67" s="125"/>
      <c r="G67" s="12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13227.689999999999</v>
      </c>
      <c r="E68" s="125"/>
      <c r="F68" s="125"/>
      <c r="G68" s="12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8">
        <f>D66</f>
        <v>39818.1</v>
      </c>
      <c r="E69" s="128"/>
      <c r="F69" s="129"/>
      <c r="G69" s="129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30"/>
      <c r="F70" s="130"/>
      <c r="G70" s="130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/>
      <c r="F75" s="142"/>
      <c r="G75" s="143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 t="s">
        <v>186</v>
      </c>
      <c r="F80" s="187"/>
      <c r="G80" s="188"/>
      <c r="H80" s="112">
        <v>16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/>
      <c r="F81" s="190"/>
      <c r="G81" s="191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2441.9</v>
      </c>
      <c r="D97" s="131">
        <v>248.78</v>
      </c>
      <c r="E97" s="132"/>
      <c r="F97" s="85">
        <f>C97+D97-E97</f>
        <v>2690.6800000000003</v>
      </c>
    </row>
    <row r="98" spans="2:6" ht="22.5">
      <c r="B98" s="84" t="s">
        <v>167</v>
      </c>
      <c r="C98" s="78">
        <v>771.66</v>
      </c>
      <c r="D98" s="131">
        <v>365.8</v>
      </c>
      <c r="E98" s="132"/>
      <c r="F98" s="85">
        <f>C98+D98-E98</f>
        <v>1137.46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2022-03-16T08:41:51Z</dcterms:modified>
  <cp:category/>
  <cp:version/>
  <cp:contentType/>
  <cp:contentStatus/>
</cp:coreProperties>
</file>