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<sst xmlns="http://schemas.openxmlformats.org/spreadsheetml/2006/main" count="285" uniqueCount="180">
  <si>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</si>
  <si>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</si>
  <si>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</si>
  <si>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</si>
  <si>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</si>
  <si>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</si>
  <si>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</si>
  <si>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</si>
  <si>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</si>
  <si>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</si>
  <si>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</si>
  <si>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</si>
  <si>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</si>
  <si>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</si>
  <si>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</si>
  <si>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</si>
  <si>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</si>
  <si>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</si>
  <si>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</si>
  <si>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</si>
  <si>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</si>
  <si>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</si>
  <si>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</si>
  <si>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</si>
  <si>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</si>
  <si>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</si>
  <si>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</si>
  <si>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</si>
  <si>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</si>
  <si>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</si>
  <si>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</si>
  <si>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</si>
  <si>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</si>
  <si>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</si>
  <si>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</si>
  <si>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</si>
  <si>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</si>
  <si>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</si>
  <si>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</si>
  <si>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</si>
  <si>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</si>
  <si>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</si>
  <si>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</si>
  <si>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</si>
  <si>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</si>
  <si>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</si>
  <si>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</si>
  <si>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</si>
  <si>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</si>
  <si>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</si>
  <si>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</si>
  <si>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</si>
  <si>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</si>
  <si>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</si>
  <si>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</si>
  <si>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</si>
  <si>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</si>
  <si>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</si>
  <si>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</si>
  <si>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</si>
  <si>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</si>
  <si>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</si>
  <si>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</si>
  <si>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</si>
  <si>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</si>
  <si>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</si>
  <si>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</si>
  <si>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</si>
  <si>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</si>
  <si>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</si>
  <si>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</si>
  <si>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</si>
  <si>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</si>
  <si>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</si>
  <si>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</si>
  <si>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</si>
  <si>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</si>
  <si>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</si>
  <si>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</si>
  <si>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</si>
  <si>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</si>
  <si>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</si>
  <si>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</si>
  <si>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</si>
  <si>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</si>
  <si>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</si>
  <si>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</si>
  <si>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</si>
  <si>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</si>
  <si>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</si>
  <si>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</si>
  <si>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</si>
  <si>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</si>
  <si>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</si>
  <si>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</si>
  <si>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</si>
  <si>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</si>
  <si>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</si>
  <si>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</si>
  <si>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</si>
  <si>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</si>
  <si>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</si>
  <si>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</si>
  <si>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</si>
  <si>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</si>
  <si>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</si>
  <si>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</si>
  <si>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</si>
  <si>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</si>
  <si>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</si>
  <si>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</si>
  <si>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</si>
  <si>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</si>
  <si>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</si>
  <si>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</si>
  <si>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</si>
  <si>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</si>
  <si>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</si>
  <si>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</si>
  <si>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</si>
  <si>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</si>
  <si>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</si>
  <si>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</si>
  <si>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</si>
  <si>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</si>
  <si>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</si>
  <si>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</si>
  <si>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</si>
  <si>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</si>
  <si>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</si>
  <si>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</si>
  <si>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</si>
  <si>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</si>
  <si>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</si>
  <si>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</si>
  <si>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</si>
  <si>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</si>
  <si>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</si>
  <si>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</si>
  <si>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</si>
  <si>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</si>
  <si>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</si>
  <si>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</si>
  <si>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</si>
  <si>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</si>
  <si>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</si>
  <si>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</si>
  <si>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</si>
  <si>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</si>
  <si>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</si>
  <si>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</si>
  <si>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</si>
  <si>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</si>
  <si>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</si>
  <si>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</si>
  <si>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</si>
  <si>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</si>
  <si>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</si>
  <si>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</si>
  <si>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</si>
  <si>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</si>
  <si>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</si>
  <si>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</si>
  <si>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</si>
  <si>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</si>
  <si>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</si>
  <si>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</si>
  <si>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</si>
  <si>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</si>
  <si>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</si>
  <si>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</si>
  <si>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</si>
  <si>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</si>
  <si>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</si>
  <si>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</si>
  <si>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</si>
  <si>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</si>
  <si>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</si>
  <si>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18                                                                                                                                                                       за 2015  год</t>
  </si>
  <si>
    <t>кв. 25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</si>
</sst>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-73604.6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6028.95+13674.3+5776.07+7140.35+2079.15+6812.2</f>
        <v>41511.02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247057.32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4092.48+30519.38</f>
        <v>34611.86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32526.6+6505.32</f>
        <v>39031.92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1005.07+5513.82+3720.79+3923.75+25538.23</f>
        <v>39701.66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6812.2+G14-G15</f>
        <v>6142.459999999992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8807.87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-73604.6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-42710.810000000005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6169.32+32740.18</f>
        <v>38909.5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7085.56+35427.8</f>
        <v>42513.36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2107.4+10537</f>
        <v>12644.4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66121.9+13224.38</f>
        <v>79346.28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239982.16999999998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23565.03+50364.08+20066.04+24850.39+25538.23+7868.91+5513.82+1782.25+5992.5+5220.59+11208.79+3461.11</f>
        <v>185431.74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3520.32+7930.22+2874.02+4048.8+3720.79+1263.28+1005.07+325.58+1094.71+953.13+2043.14+632.31</f>
        <v>29411.370000000003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1418.27+3923.75+3974.41+3338.61+8608.54+3875.48</f>
        <v>25139.06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166377.56999999998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-42710.810000000005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48586.17000000004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8807.87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4.53</v>
      </c>
      <c r="F42" s="80" t="s">
        <v>136</v>
      </c>
      <c r="G42" s="60">
        <v>3810334293</v>
      </c>
      <c r="H42" s="61">
        <f>G13</f>
        <v>34611.86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38909.5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42513.36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12644.4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79346.28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216833.27000000002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-194992.77999999985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544.2454045708049</v>
      </c>
      <c r="E63" s="76">
        <f>E64/117.48</f>
        <v>1250.7141641130404</v>
      </c>
      <c r="F63" s="76">
        <f>F64/12</f>
        <v>2699.605</v>
      </c>
      <c r="G63" s="77">
        <f>G64/18.26</f>
        <v>3982.8838992332967</v>
      </c>
      <c r="H63" s="78">
        <f>H64/0.88</f>
        <v>3064.9772727272725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135113.16+682659.1</f>
        <v>817772.26</v>
      </c>
      <c r="E64" s="65">
        <f>34923.93+109131.1+2878.87</f>
        <v>146933.9</v>
      </c>
      <c r="F64" s="65">
        <f>454.78+27710.22+4230.26</f>
        <v>32395.260000000002</v>
      </c>
      <c r="G64" s="72">
        <f>8946.77+3097.1+45052.83+15630.76</f>
        <v>72727.46</v>
      </c>
      <c r="H64" s="68">
        <f>2527.12+(170.06)</f>
        <v>2697.18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80663.39+71305.32+526606.48+208774.93+110840.47</f>
        <v>998190.5899999999</v>
      </c>
      <c r="E65" s="65">
        <f>426.49+343.9+2279.83+25096.69+9858.94+79838.18+9875.78+26795.84</f>
        <v>154515.65</v>
      </c>
      <c r="F65" s="65">
        <f>1509.46+3811+58.45+56.98+116.1+5704.05+2982.89+20733.29</f>
        <v>34972.22</v>
      </c>
      <c r="G65" s="69">
        <f>3406.45+1496.26+10169.57+10060.34+4385.99+33452+2865.7+971.46+7282.88+2493.82</f>
        <v>76584.47000000002</v>
      </c>
      <c r="H65" s="69">
        <f>314.11+399.99+2409.83+131.98</f>
        <v>3255.91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-180418.32999999984</v>
      </c>
      <c r="E66" s="76">
        <f>E64-E65</f>
        <v>-7581.75</v>
      </c>
      <c r="F66" s="76">
        <f>F64-F65</f>
        <v>-2576.959999999999</v>
      </c>
      <c r="G66" s="78">
        <f>G64-G65</f>
        <v>-3857.0100000000093</v>
      </c>
      <c r="H66" s="78">
        <f>H64-H65</f>
        <v>-558.73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135113.16+682659.1</f>
        <v>817772.26</v>
      </c>
      <c r="E67" s="70">
        <f>34271.84+2907.27+111247.51</f>
        <v>148426.62</v>
      </c>
      <c r="F67" s="70">
        <f>28062.13+454.78+5432.22</f>
        <v>33949.13</v>
      </c>
      <c r="G67" s="71">
        <f>10165.45+3446.08+43146.86+15000.44</f>
        <v>71758.83</v>
      </c>
      <c r="H67" s="71">
        <f>704.54</f>
        <v>704.54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1492.7200000000012</v>
      </c>
      <c r="F68" s="44">
        <f>F67-F64</f>
        <v>1553.8699999999953</v>
      </c>
      <c r="G68" s="44">
        <f>G67-G64</f>
        <v>-968.6300000000047</v>
      </c>
      <c r="H68" s="44">
        <f>H67-H64</f>
        <v>-1992.6399999999999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85.31999999999198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2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2016-03-24T03:45:34Z</dcterms:modified>
  <cp:category/>
  <cp:version/>
  <cp:contentType/>
  <cp:contentStatus/>
</cp:coreProperties>
</file>