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<sst xmlns="http://schemas.openxmlformats.org/spreadsheetml/2006/main" count="289" uniqueCount="186">
  <si>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</si>
  <si>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</si>
  <si>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</si>
  <si>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</si>
  <si>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</si>
  <si>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</si>
  <si>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</si>
  <si>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</si>
  <si>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</si>
  <si>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</si>
  <si>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</si>
  <si>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</si>
  <si>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</si>
  <si>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</si>
  <si>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</si>
  <si>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</si>
  <si>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</si>
  <si>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</si>
  <si>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</si>
  <si>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</si>
  <si>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</si>
  <si>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</si>
  <si>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</si>
  <si>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</si>
  <si>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</si>
  <si>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</si>
  <si>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</si>
  <si>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</si>
  <si>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</si>
  <si>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</si>
  <si>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</si>
  <si>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</si>
  <si>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</si>
  <si>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</si>
  <si>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</si>
  <si>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</si>
  <si>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</si>
  <si>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</si>
  <si>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</si>
  <si>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</si>
  <si>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</si>
  <si>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</si>
  <si>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</si>
  <si>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</si>
  <si>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</si>
  <si>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</si>
  <si>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</si>
  <si>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</si>
  <si>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</si>
  <si>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</si>
  <si>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</si>
  <si>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</si>
  <si>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</si>
  <si>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</si>
  <si>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</si>
  <si>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</si>
  <si>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</si>
  <si>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</si>
  <si>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</si>
  <si>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</si>
  <si>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</si>
  <si>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</si>
  <si>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</si>
  <si>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</si>
  <si>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</si>
  <si>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</si>
  <si>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</si>
  <si>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</si>
  <si>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</si>
  <si>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</si>
  <si>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</si>
  <si>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</si>
  <si>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</si>
  <si>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</si>
  <si>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</si>
  <si>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</si>
  <si>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</si>
  <si>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</si>
  <si>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</si>
  <si>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</si>
  <si>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</si>
  <si>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</si>
  <si>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</si>
  <si>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</si>
  <si>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</si>
  <si>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</si>
  <si>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</si>
  <si>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</si>
  <si>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</si>
  <si>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</si>
  <si>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</si>
  <si>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</si>
  <si>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</si>
  <si>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</si>
  <si>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</si>
  <si>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</si>
  <si>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</si>
  <si>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</si>
  <si>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</si>
  <si>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</si>
  <si>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</si>
  <si>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</si>
  <si>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</si>
  <si>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</si>
  <si>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</si>
  <si>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</si>
  <si>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</si>
  <si>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</si>
  <si>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</si>
  <si>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</si>
  <si>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</si>
  <si>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</si>
  <si>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</si>
  <si>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</si>
  <si>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</si>
  <si>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</si>
  <si>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</si>
  <si>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</si>
  <si>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</si>
  <si>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</si>
  <si>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</si>
  <si>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</si>
  <si>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</si>
  <si>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</si>
  <si>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</si>
  <si>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</si>
  <si>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</si>
  <si>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</si>
  <si>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</si>
  <si>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</si>
  <si>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</si>
  <si>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</si>
  <si>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</si>
  <si>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</si>
  <si>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</si>
  <si>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</si>
  <si>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</si>
  <si>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</si>
  <si>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</si>
  <si>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</si>
  <si>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</si>
  <si>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</si>
  <si>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</si>
  <si>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</si>
  <si>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</si>
  <si>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</si>
  <si>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</si>
  <si>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</si>
  <si>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</si>
  <si>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</si>
  <si>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</si>
  <si>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</si>
  <si>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</si>
  <si>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</si>
  <si>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</si>
  <si>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</si>
  <si>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</si>
  <si>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</si>
  <si>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</si>
  <si>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</si>
  <si>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</si>
  <si>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</si>
  <si>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</si>
  <si>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</si>
  <si>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</si>
  <si>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</si>
  <si>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</si>
  <si>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</si>
  <si>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</si>
  <si>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</si>
  <si>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</si>
  <si>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</si>
  <si>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</si>
  <si>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</si>
  <si>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</si>
  <si>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</si>
  <si>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</si>
  <si>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</si>
  <si>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</si>
  <si>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</si>
  <si>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</si>
  <si>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</si>
  <si>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</si>
  <si>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</si>
  <si>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21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</si>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</sst>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184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3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4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5">
        <v>45291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5">
        <v>94665.27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69">
        <v>46872.02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50" t="s">
        <v>23</v>
      </c>
      <c r="E12" s="151"/>
      <c r="F12" s="152"/>
      <c r="G12" s="70">
        <f>G13+G14+G20+G21+G22+G23+G31</f>
        <v>152004.47000000003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7">
        <v>30236.87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1">
        <v>25939.21</v>
      </c>
      <c r="H14" s="5"/>
    </row>
    <row r="15" spans="1:8" ht="26.25" customHeight="1" thickBot="1">
      <c r="A15" s="4"/>
      <c r="B15" s="6"/>
      <c r="C15" s="3" t="s">
        <v>16</v>
      </c>
      <c r="D15" s="132" t="s">
        <v>146</v>
      </c>
      <c r="E15" s="133"/>
      <c r="F15" s="137"/>
      <c r="G15" s="72">
        <v>24220.51</v>
      </c>
      <c r="H15" s="5"/>
    </row>
    <row r="16" spans="1:13" ht="13.5" customHeight="1" thickBot="1">
      <c r="A16" s="4"/>
      <c r="B16" s="6"/>
      <c r="C16" s="3" t="s">
        <v>16</v>
      </c>
      <c r="D16" s="132" t="s">
        <v>147</v>
      </c>
      <c r="E16" s="133"/>
      <c r="F16" s="137"/>
      <c r="G16" s="73">
        <v>8366.91</v>
      </c>
      <c r="H16" s="42"/>
      <c r="M16" s="112">
        <f>G14+G31-G15</f>
        <v>1718.7000000000007</v>
      </c>
    </row>
    <row r="17" spans="1:8" ht="13.5" customHeight="1" thickBot="1">
      <c r="A17" s="4"/>
      <c r="B17" s="6"/>
      <c r="C17" s="3" t="s">
        <v>16</v>
      </c>
      <c r="D17" s="132" t="s">
        <v>148</v>
      </c>
      <c r="E17" s="133"/>
      <c r="F17" s="137"/>
      <c r="G17" s="57">
        <v>103764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94665.27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59">
        <f>G18+G15-G17</f>
        <v>15121.779999999999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7">
        <v>33198.99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8" t="s">
        <v>141</v>
      </c>
      <c r="E21" s="139"/>
      <c r="F21" s="140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8" t="s">
        <v>142</v>
      </c>
      <c r="E22" s="139"/>
      <c r="F22" s="140"/>
      <c r="G22" s="56">
        <v>6201.24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1" t="s">
        <v>143</v>
      </c>
      <c r="E23" s="142"/>
      <c r="F23" s="143"/>
      <c r="G23" s="56">
        <v>56428.16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1" t="s">
        <v>175</v>
      </c>
      <c r="E24" s="142"/>
      <c r="F24" s="143"/>
      <c r="G24" s="56">
        <v>12856.08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38" t="s">
        <v>35</v>
      </c>
      <c r="E25" s="139"/>
      <c r="F25" s="140"/>
      <c r="G25" s="68">
        <f>G26+G33</f>
        <v>179539.59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3">
        <v>179539.59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6"/>
      <c r="H30" s="64"/>
      <c r="I30" s="61"/>
    </row>
    <row r="31" spans="1:9" ht="13.5" customHeight="1" thickBot="1">
      <c r="A31" s="4"/>
      <c r="B31" s="12"/>
      <c r="C31" s="3"/>
      <c r="D31" s="132" t="s">
        <v>159</v>
      </c>
      <c r="E31" s="133"/>
      <c r="F31" s="133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32" t="s">
        <v>179</v>
      </c>
      <c r="E32" s="133"/>
      <c r="F32" s="133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32" t="s">
        <v>160</v>
      </c>
      <c r="E33" s="133"/>
      <c r="F33" s="133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32" t="s">
        <v>171</v>
      </c>
      <c r="E34" s="133"/>
      <c r="F34" s="154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32" t="s">
        <v>162</v>
      </c>
      <c r="E35" s="133"/>
      <c r="F35" s="133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32" t="s">
        <v>161</v>
      </c>
      <c r="E36" s="133"/>
      <c r="F36" s="133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32" t="s">
        <v>180</v>
      </c>
      <c r="E37" s="133"/>
      <c r="F37" s="133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32" t="s">
        <v>51</v>
      </c>
      <c r="E38" s="133"/>
      <c r="F38" s="137"/>
      <c r="G38" s="58">
        <f>G25+G40</f>
        <v>194661.37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2" t="s">
        <v>55</v>
      </c>
      <c r="E40" s="133"/>
      <c r="F40" s="137"/>
      <c r="G40" s="59">
        <f>G19</f>
        <v>15121.779999999999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2" t="s">
        <v>57</v>
      </c>
      <c r="E41" s="133"/>
      <c r="F41" s="137"/>
      <c r="G41" s="43">
        <f>G11+G12+G31-G25</f>
        <v>19336.900000000023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103764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3.64</v>
      </c>
      <c r="F45" s="62" t="s">
        <v>133</v>
      </c>
      <c r="G45" s="53">
        <v>3848000155</v>
      </c>
      <c r="H45" s="54">
        <f>G13</f>
        <v>30236.87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3.44</v>
      </c>
      <c r="F46" s="62" t="s">
        <v>133</v>
      </c>
      <c r="G46" s="53">
        <v>3848000155</v>
      </c>
      <c r="H46" s="54">
        <f>G20</f>
        <v>33198.99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183</v>
      </c>
      <c r="G47" s="53">
        <v>3810086643</v>
      </c>
      <c r="H47" s="54">
        <f>G22</f>
        <v>6201.24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183</v>
      </c>
      <c r="G48" s="53">
        <v>3810086643</v>
      </c>
      <c r="H48" s="54">
        <f>G23</f>
        <v>56428.16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7"/>
      <c r="G49" s="137"/>
      <c r="H49" s="54">
        <f>SUM(H44:H48)</f>
        <v>229829.25999999998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55" t="s">
        <v>135</v>
      </c>
      <c r="E51" s="156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55" t="s">
        <v>69</v>
      </c>
      <c r="E52" s="156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55" t="s">
        <v>70</v>
      </c>
      <c r="E53" s="156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55" t="s">
        <v>72</v>
      </c>
      <c r="E54" s="156"/>
      <c r="F54" s="99">
        <v>0</v>
      </c>
      <c r="G54" s="97"/>
      <c r="H54" s="100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4" t="s">
        <v>15</v>
      </c>
      <c r="E56" s="145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4" t="s">
        <v>18</v>
      </c>
      <c r="E57" s="145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4" t="s">
        <v>20</v>
      </c>
      <c r="E58" s="145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4" t="s">
        <v>53</v>
      </c>
      <c r="E59" s="145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4" t="s">
        <v>55</v>
      </c>
      <c r="E60" s="145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7" t="s">
        <v>57</v>
      </c>
      <c r="E61" s="198"/>
      <c r="F61" s="50">
        <f>D68+E68+F68+G68+H68</f>
        <v>188.8100000000013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D66/563.66</f>
        <v>39.70244473618848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0">
        <v>22378.68</v>
      </c>
      <c r="E66" s="122"/>
      <c r="F66" s="129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0">
        <v>22189.87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188.8100000000013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1">
        <v>22378.68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137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4"/>
      <c r="F75" s="135"/>
      <c r="G75" s="136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4"/>
      <c r="F76" s="135"/>
      <c r="G76" s="136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4"/>
      <c r="F77" s="135"/>
      <c r="G77" s="136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74"/>
      <c r="F78" s="175"/>
      <c r="G78" s="176"/>
      <c r="H78" s="90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64">
        <v>2</v>
      </c>
      <c r="F80" s="165"/>
      <c r="G80" s="166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67">
        <v>2</v>
      </c>
      <c r="F81" s="168"/>
      <c r="G81" s="169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71" t="s">
        <v>152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157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163</v>
      </c>
      <c r="C95" s="202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2610.06</v>
      </c>
      <c r="D97" s="114">
        <v>0</v>
      </c>
      <c r="E97" s="115">
        <v>0</v>
      </c>
      <c r="F97" s="84">
        <f>C97+D97-E97</f>
        <v>2610.06</v>
      </c>
    </row>
    <row r="98" spans="2:6" ht="22.5">
      <c r="B98" s="83" t="s">
        <v>167</v>
      </c>
      <c r="C98" s="76">
        <v>2008.82</v>
      </c>
      <c r="D98" s="114">
        <v>0</v>
      </c>
      <c r="E98" s="115">
        <v>0</v>
      </c>
      <c r="F98" s="84">
        <f>C98+D98-E98</f>
        <v>2008.82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2024-03-12T03:12:12Z</dcterms:modified>
  <cp:category/>
  <cp:version/>
  <cp:contentType/>
  <cp:contentStatus/>
</cp:coreProperties>
</file>