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<sst xmlns="http://schemas.openxmlformats.org/spreadsheetml/2006/main" count="301" uniqueCount="195">
  <si>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</si>
  <si>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</si>
  <si>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</si>
  <si>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</si>
  <si>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</si>
  <si>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</si>
  <si>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</si>
  <si>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</si>
  <si>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</si>
  <si>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</si>
  <si>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</si>
  <si>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</si>
  <si>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</si>
  <si>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</si>
  <si>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</si>
  <si>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</si>
  <si>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</si>
  <si>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</si>
  <si>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</si>
  <si>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</si>
  <si>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</si>
  <si>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</si>
  <si>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</si>
  <si>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</si>
  <si>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</si>
  <si>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</si>
  <si>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</si>
  <si>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</si>
  <si>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</si>
  <si>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</si>
  <si>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</si>
  <si>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</si>
  <si>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</si>
  <si>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</si>
  <si>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</si>
  <si>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</si>
  <si>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</si>
  <si>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</si>
  <si>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</si>
  <si>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</si>
  <si>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</si>
  <si>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</si>
  <si>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</si>
  <si>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</si>
  <si>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</si>
  <si>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</si>
  <si>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</si>
  <si>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</si>
  <si>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</si>
  <si>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</si>
  <si>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</si>
  <si>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</si>
  <si>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</si>
  <si>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</si>
  <si>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</si>
  <si>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</si>
  <si>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</si>
  <si>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</si>
  <si>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</si>
  <si>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</si>
  <si>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</si>
  <si>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</si>
  <si>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</si>
  <si>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</si>
  <si>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</si>
  <si>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</si>
  <si>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</si>
  <si>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</si>
  <si>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</si>
  <si>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</si>
  <si>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</si>
  <si>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</si>
  <si>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</si>
  <si>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</si>
  <si>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</si>
  <si>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</si>
  <si>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</si>
  <si>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</si>
  <si>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</si>
  <si>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</si>
  <si>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</si>
  <si>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</si>
  <si>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</si>
  <si>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</si>
  <si>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</si>
  <si>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</si>
  <si>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</si>
  <si>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</si>
  <si>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</si>
  <si>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</si>
  <si>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</si>
  <si>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</si>
  <si>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</si>
  <si>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</si>
  <si>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</si>
  <si>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</si>
  <si>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</si>
  <si>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</si>
  <si>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</si>
  <si>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</si>
  <si>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</si>
  <si>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</si>
  <si>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</si>
  <si>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</si>
  <si>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</si>
  <si>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</si>
  <si>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</si>
  <si>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</si>
  <si>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</si>
  <si>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</si>
  <si>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</si>
  <si>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</si>
  <si>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</si>
  <si>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</si>
  <si>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</si>
  <si>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</si>
  <si>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</si>
  <si>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</si>
  <si>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</si>
  <si>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</si>
  <si>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</si>
  <si>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</si>
  <si>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</si>
  <si>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</si>
  <si>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</si>
  <si>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</si>
  <si>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</si>
  <si>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</si>
  <si>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</si>
  <si>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</si>
  <si>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</si>
  <si>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</si>
  <si>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</si>
  <si>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</si>
  <si>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</si>
  <si>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</si>
  <si>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</si>
  <si>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</si>
  <si>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</si>
  <si>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</si>
  <si>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</si>
  <si>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</si>
  <si>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</si>
  <si>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</si>
  <si>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</si>
  <si>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</si>
  <si>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</si>
  <si>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</si>
  <si>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</si>
  <si>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</si>
  <si>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</si>
  <si>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</si>
  <si>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</si>
  <si>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</si>
  <si>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</si>
  <si>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</si>
  <si>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</si>
  <si>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</si>
  <si>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</si>
  <si>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</si>
  <si>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</si>
  <si>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</si>
  <si>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</si>
  <si>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</si>
  <si>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</si>
  <si>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</si>
  <si>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</si>
  <si>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</si>
  <si>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</si>
  <si>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</si>
  <si>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</si>
  <si>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</si>
  <si>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</si>
  <si>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</si>
  <si>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</si>
  <si>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</si>
  <si>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</si>
  <si>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</si>
  <si>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</si>
  <si>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</si>
  <si>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</si>
  <si>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</si>
  <si>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</si>
  <si>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</si>
  <si>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</si>
  <si>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</si>
  <si>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</si>
  <si>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</si>
  <si>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</si>
  <si>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</si>
  <si>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</si>
  <si>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</si>
  <si>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Тонконог,53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</si>
  <si>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1,11,15</t>
  </si>
  <si>
    <t>с 1 по16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</si>
</sst>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3">
      <selection activeCell="K78" sqref="K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8" t="s">
        <v>192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-18604.39</v>
      </c>
      <c r="H10" s="42"/>
      <c r="I10" t="s">
        <v>176</v>
      </c>
      <c r="J10" t="s">
        <v>177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25232.22</v>
      </c>
      <c r="H11" s="44"/>
      <c r="I11" t="s">
        <v>175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52265.229999999996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11725.75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8138.4+G32</f>
        <v>8138.4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6451.4+G34</f>
        <v>6451.4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f>8138.4+G37</f>
        <v>8138.4</v>
      </c>
      <c r="H16" s="44"/>
      <c r="M16" s="125">
        <f>G14+G31-G15</f>
        <v>1687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-18604.39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-12152.99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14710.44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12417.96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3132.84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0</v>
      </c>
      <c r="H23" s="5"/>
    </row>
    <row r="24" spans="1:8" ht="35.25" customHeight="1" thickBot="1">
      <c r="A24" s="4" t="s">
        <v>42</v>
      </c>
      <c r="B24" s="30" t="s">
        <v>184</v>
      </c>
      <c r="C24" s="3" t="s">
        <v>16</v>
      </c>
      <c r="D24" s="190" t="s">
        <v>185</v>
      </c>
      <c r="E24" s="191"/>
      <c r="F24" s="192"/>
      <c r="G24" s="59">
        <v>2139.84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39717.07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39717.07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190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180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191</v>
      </c>
      <c r="E37" s="145"/>
      <c r="F37" s="145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27564.08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-12152.99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37780.38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189</v>
      </c>
      <c r="G44" s="55">
        <v>3837002062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2.52</v>
      </c>
      <c r="F45" s="54" t="s">
        <v>189</v>
      </c>
      <c r="G45" s="55">
        <v>3837002062</v>
      </c>
      <c r="H45" s="56">
        <f>G13</f>
        <v>11725.75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14710.44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12417.96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3132.84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0</v>
      </c>
      <c r="F49" s="57" t="s">
        <v>136</v>
      </c>
      <c r="G49" s="55">
        <v>3848006622</v>
      </c>
      <c r="H49" s="56">
        <f>G23</f>
        <v>0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41986.990000000005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186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-1605.3600000000001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178</v>
      </c>
      <c r="E64" s="62" t="s">
        <v>179</v>
      </c>
      <c r="F64" s="20" t="s">
        <v>157</v>
      </c>
      <c r="G64" s="22" t="s">
        <v>158</v>
      </c>
      <c r="H64" s="119" t="s">
        <v>188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209.64786324786323</v>
      </c>
      <c r="G66" s="87">
        <f>G67/((21.48+22.34)/2)</f>
        <v>0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3066.1</v>
      </c>
      <c r="G67" s="64">
        <v>0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4671.46</v>
      </c>
      <c r="G68" s="63">
        <v>0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-1605.3600000000001</v>
      </c>
      <c r="G69" s="68">
        <f>G67-G68</f>
        <v>0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3288.54</v>
      </c>
      <c r="G70" s="100">
        <v>0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-222.44000000000005</v>
      </c>
      <c r="G71" s="39">
        <f>G67-G70</f>
        <v>0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194</v>
      </c>
      <c r="F76" s="136"/>
      <c r="G76" s="137"/>
      <c r="H76" s="103">
        <v>16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16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f>D71+E71+F71+G71+H71</f>
        <v>-222.44000000000005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193</v>
      </c>
      <c r="F81" s="181"/>
      <c r="G81" s="182"/>
      <c r="H81" s="122">
        <v>3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187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183</v>
      </c>
      <c r="D97" s="91" t="s">
        <v>182</v>
      </c>
      <c r="E97" s="90" t="s">
        <v>181</v>
      </c>
      <c r="F97" s="92" t="s">
        <v>172</v>
      </c>
    </row>
    <row r="98" spans="2:6" ht="22.5">
      <c r="B98" s="93" t="s">
        <v>173</v>
      </c>
      <c r="C98" s="84">
        <v>0</v>
      </c>
      <c r="D98" s="84">
        <v>45.18</v>
      </c>
      <c r="E98" s="85">
        <v>0</v>
      </c>
      <c r="F98" s="94">
        <f>C98+D98-E98</f>
        <v>45.18</v>
      </c>
    </row>
    <row r="99" spans="2:6" ht="22.5">
      <c r="B99" s="93" t="s">
        <v>174</v>
      </c>
      <c r="C99" s="84">
        <v>0</v>
      </c>
      <c r="D99" s="84">
        <v>0</v>
      </c>
      <c r="E99" s="85">
        <v>0</v>
      </c>
      <c r="F99" s="94">
        <f>C99+D99-E99</f>
        <v>0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2019-03-21T01:12:03Z</dcterms:modified>
  <cp:category/>
  <cp:version/>
  <cp:contentType/>
  <cp:contentStatus/>
</cp:coreProperties>
</file>