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<sst xmlns="http://schemas.openxmlformats.org/spreadsheetml/2006/main" count="284" uniqueCount="179">
  <si>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</si>
  <si>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</si>
  <si>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</si>
  <si>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</si>
  <si>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</si>
  <si>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</si>
  <si>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</si>
  <si>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</si>
  <si>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</si>
  <si>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</si>
  <si>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</si>
  <si>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</si>
  <si>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</si>
  <si>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</si>
  <si>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</si>
  <si>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</si>
  <si>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</si>
  <si>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</si>
  <si>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</si>
  <si>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</si>
  <si>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</si>
  <si>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</si>
  <si>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</si>
  <si>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</si>
  <si>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</si>
  <si>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</si>
  <si>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</si>
  <si>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</si>
  <si>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</si>
  <si>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</si>
  <si>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</si>
  <si>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</si>
  <si>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</si>
  <si>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</si>
  <si>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</si>
  <si>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</si>
  <si>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</si>
  <si>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</si>
  <si>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</si>
  <si>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</si>
  <si>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</si>
  <si>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</si>
  <si>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</si>
  <si>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</si>
  <si>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</si>
  <si>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</si>
  <si>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</si>
  <si>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</si>
  <si>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</si>
  <si>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</si>
  <si>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</si>
  <si>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</si>
  <si>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</si>
  <si>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</si>
  <si>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</si>
  <si>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</si>
  <si>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</si>
  <si>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</si>
  <si>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</si>
  <si>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</si>
  <si>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</si>
  <si>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</si>
  <si>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</si>
  <si>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</si>
  <si>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</si>
  <si>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</si>
  <si>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</si>
  <si>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</si>
  <si>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</si>
  <si>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</si>
  <si>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</si>
  <si>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</si>
  <si>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</si>
  <si>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</si>
  <si>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</si>
  <si>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</si>
  <si>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</si>
  <si>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</si>
  <si>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</si>
  <si>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</si>
  <si>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</si>
  <si>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</si>
  <si>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</si>
  <si>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</si>
  <si>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</si>
  <si>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</si>
  <si>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</si>
  <si>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</si>
  <si>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</si>
  <si>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</si>
  <si>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</si>
  <si>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</si>
  <si>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</si>
  <si>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</si>
  <si>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</si>
  <si>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</si>
  <si>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</si>
  <si>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</si>
  <si>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</si>
  <si>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</si>
  <si>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</si>
  <si>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</si>
  <si>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</si>
  <si>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</si>
  <si>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</si>
  <si>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</si>
  <si>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</si>
  <si>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</si>
  <si>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</si>
  <si>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</si>
  <si>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</si>
  <si>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</si>
  <si>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</si>
  <si>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</si>
  <si>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</si>
  <si>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</si>
  <si>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</si>
  <si>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</si>
  <si>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</si>
  <si>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</si>
  <si>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</si>
  <si>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</si>
  <si>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</si>
  <si>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</si>
  <si>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</si>
  <si>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</si>
  <si>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</si>
  <si>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</si>
  <si>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</si>
  <si>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</si>
  <si>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</si>
  <si>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</si>
  <si>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</si>
  <si>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</si>
  <si>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</si>
  <si>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</si>
  <si>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</si>
  <si>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</si>
  <si>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</si>
  <si>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</si>
  <si>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</si>
  <si>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</si>
  <si>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</si>
  <si>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</si>
  <si>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</si>
  <si>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</si>
  <si>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</si>
  <si>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</si>
  <si>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</si>
  <si>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</si>
  <si>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</si>
  <si>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</si>
  <si>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</si>
  <si>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</si>
  <si>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</si>
  <si>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</si>
  <si>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</si>
  <si>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</si>
  <si>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</si>
  <si>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</si>
  <si>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</si>
  <si>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</si>
  <si>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</si>
  <si>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</si>
  <si>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</si>
  <si>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</si>
  <si>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</si>
  <si>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</si>
  <si>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</si>
  <si>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</si>
  <si>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</si>
  <si>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</si>
  <si>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</si>
  <si>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</si>
  <si>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</si>
  <si>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</si>
  <si>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</si>
  <si>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</si>
  <si>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31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</si>
</sst>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4" fontId="4" fillId="25" borderId="10" xfId="0" applyNumberFormat="1" applyFont="1" applyFill="1" applyBorder="1" applyAlignment="1">
      <alignment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2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2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40;&#1084;&#1073;&#1091;&#1083;&#1072;&#1090;&#1086;&#1088;&#1085;&#1072;&#1103;\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9">
          <cell r="I9">
            <v>1279.92</v>
          </cell>
        </row>
        <row r="12">
          <cell r="F12">
            <v>600.7</v>
          </cell>
        </row>
        <row r="14">
          <cell r="F14">
            <v>1887.54</v>
          </cell>
          <cell r="I14">
            <v>927.18</v>
          </cell>
        </row>
        <row r="16">
          <cell r="F16">
            <v>976.37</v>
          </cell>
        </row>
        <row r="18">
          <cell r="F18">
            <v>1382.88</v>
          </cell>
          <cell r="I18">
            <v>733.31</v>
          </cell>
        </row>
        <row r="19">
          <cell r="C19">
            <v>1402.62</v>
          </cell>
          <cell r="F19">
            <v>1382.79</v>
          </cell>
          <cell r="I19">
            <v>388.5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D69" sqref="D69:H6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178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42369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1262.65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13653.34+1212.71+1785.35+19.46+3873.04</f>
        <v>20543.899999999998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6535.969999999999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7" t="s">
        <v>26</v>
      </c>
      <c r="E13" s="98"/>
      <c r="F13" s="105"/>
      <c r="G13" s="65">
        <f>249.28+'[5]Page1'!$F$16</f>
        <v>1225.65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7" t="s">
        <v>29</v>
      </c>
      <c r="E14" s="98"/>
      <c r="F14" s="105"/>
      <c r="G14" s="92">
        <f>120.14+'[5]Page1'!$F$12</f>
        <v>720.84</v>
      </c>
      <c r="H14" s="5"/>
    </row>
    <row r="15" spans="1:8" ht="26.25" customHeight="1" thickBot="1">
      <c r="A15" s="4"/>
      <c r="B15" s="6"/>
      <c r="C15" s="3" t="s">
        <v>16</v>
      </c>
      <c r="D15" s="97" t="s">
        <v>156</v>
      </c>
      <c r="E15" s="98"/>
      <c r="F15" s="105"/>
      <c r="G15" s="93">
        <f>0</f>
        <v>0</v>
      </c>
      <c r="H15" s="5"/>
    </row>
    <row r="16" spans="1:8" ht="13.5" customHeight="1" thickBot="1">
      <c r="A16" s="4"/>
      <c r="B16" s="6"/>
      <c r="C16" s="3" t="s">
        <v>16</v>
      </c>
      <c r="D16" s="97" t="s">
        <v>157</v>
      </c>
      <c r="E16" s="98"/>
      <c r="F16" s="105"/>
      <c r="G16" s="94">
        <f>3873.04+G14-G15</f>
        <v>4593.88</v>
      </c>
      <c r="H16" s="49"/>
    </row>
    <row r="17" spans="1:8" ht="13.5" customHeight="1" thickBot="1">
      <c r="A17" s="4"/>
      <c r="B17" s="6"/>
      <c r="C17" s="3" t="s">
        <v>16</v>
      </c>
      <c r="D17" s="97" t="s">
        <v>158</v>
      </c>
      <c r="E17" s="98"/>
      <c r="F17" s="105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97" t="s">
        <v>18</v>
      </c>
      <c r="E18" s="98"/>
      <c r="F18" s="105"/>
      <c r="G18" s="14">
        <f>G10</f>
        <v>1262.65</v>
      </c>
      <c r="H18" s="5"/>
    </row>
    <row r="19" spans="1:8" ht="27" customHeight="1" thickBot="1">
      <c r="A19" s="4"/>
      <c r="B19" s="6"/>
      <c r="C19" s="3" t="s">
        <v>16</v>
      </c>
      <c r="D19" s="97" t="s">
        <v>55</v>
      </c>
      <c r="E19" s="98"/>
      <c r="F19" s="105"/>
      <c r="G19" s="73">
        <f>G18+G15-G17</f>
        <v>1262.65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260.58+'[5]Page1'!$F$18</f>
        <v>1643.46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299.28+'[5]Page1'!$F$14+759.2</f>
        <v>2946.0199999999995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0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3098.34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0.02+73.5+84.41+'[5]Page1'!$I$9+'[5]Page1'!$I$14+'[5]Page1'!$I$18</f>
        <v>3098.34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7" t="s">
        <v>41</v>
      </c>
      <c r="E26" s="98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7" t="s">
        <v>44</v>
      </c>
      <c r="E27" s="98"/>
      <c r="F27" s="10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7" t="s">
        <v>47</v>
      </c>
      <c r="E28" s="98"/>
      <c r="F28" s="105"/>
      <c r="G28" s="99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7" t="s">
        <v>124</v>
      </c>
      <c r="E29" s="98"/>
      <c r="F29" s="105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97" t="s">
        <v>166</v>
      </c>
      <c r="E30" s="98"/>
      <c r="F30" s="98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97" t="s">
        <v>174</v>
      </c>
      <c r="E31" s="98"/>
      <c r="F31" s="98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97" t="s">
        <v>175</v>
      </c>
      <c r="E32" s="98"/>
      <c r="F32" s="98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97" t="s">
        <v>177</v>
      </c>
      <c r="E33" s="98"/>
      <c r="F33" s="98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97" t="s">
        <v>176</v>
      </c>
      <c r="E34" s="98"/>
      <c r="F34" s="98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97" t="s">
        <v>51</v>
      </c>
      <c r="E35" s="98"/>
      <c r="F35" s="105"/>
      <c r="G35" s="66">
        <f>G24+G10</f>
        <v>4360.99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97" t="s">
        <v>53</v>
      </c>
      <c r="E36" s="98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97" t="s">
        <v>55</v>
      </c>
      <c r="E37" s="98"/>
      <c r="F37" s="105"/>
      <c r="G37" s="73">
        <f>G19</f>
        <v>1262.65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97" t="s">
        <v>57</v>
      </c>
      <c r="E38" s="98"/>
      <c r="F38" s="105"/>
      <c r="G38" s="88">
        <f>G11+G12-G24</f>
        <v>23981.529999999995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1.9</v>
      </c>
      <c r="F42" s="80" t="s">
        <v>136</v>
      </c>
      <c r="G42" s="60">
        <v>3810334293</v>
      </c>
      <c r="H42" s="61">
        <f>G13</f>
        <v>1225.65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1643.46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2946.0199999999995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5815.129999999999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0" t="s">
        <v>141</v>
      </c>
      <c r="E49" s="101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0" t="s">
        <v>69</v>
      </c>
      <c r="E50" s="101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0" t="s">
        <v>71</v>
      </c>
      <c r="E51" s="101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0" t="s">
        <v>73</v>
      </c>
      <c r="E52" s="101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0" t="s">
        <v>15</v>
      </c>
      <c r="E54" s="101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0" t="s">
        <v>18</v>
      </c>
      <c r="E55" s="101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0" t="s">
        <v>20</v>
      </c>
      <c r="E56" s="101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0" t="s">
        <v>53</v>
      </c>
      <c r="E57" s="101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0" t="s">
        <v>55</v>
      </c>
      <c r="E58" s="101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1250.56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137.34416666666667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265.34+'[5]Page1'!$F$19</f>
        <v>1648.1299999999999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9.07+'[5]Page1'!$I$19</f>
        <v>397.57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1250.56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265.34+'[5]Page1'!$C$19</f>
        <v>1667.9599999999998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19.829999999999927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97"/>
      <c r="F73" s="98"/>
      <c r="G73" s="105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97"/>
      <c r="F74" s="98"/>
      <c r="G74" s="10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97"/>
      <c r="F75" s="98"/>
      <c r="G75" s="10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19.829999999999927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97"/>
      <c r="F78" s="98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/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3" t="s">
        <v>167</v>
      </c>
      <c r="F80" s="104"/>
      <c r="G80" s="104"/>
      <c r="H80" s="96"/>
    </row>
    <row r="81" ht="12.75">
      <c r="A81" s="1"/>
    </row>
    <row r="82" ht="12.75">
      <c r="A82" s="1"/>
    </row>
    <row r="83" spans="1:8" ht="38.25" customHeight="1">
      <c r="A83" s="102" t="s">
        <v>172</v>
      </c>
      <c r="B83" s="102"/>
      <c r="C83" s="102"/>
      <c r="D83" s="102"/>
      <c r="E83" s="102"/>
      <c r="F83" s="102"/>
      <c r="G83" s="102"/>
      <c r="H83" s="102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2016-03-16T02:03:00Z</dcterms:modified>
  <cp:category/>
  <cp:version/>
  <cp:contentType/>
  <cp:contentStatus/>
</cp:coreProperties>
</file>