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<sst xmlns="http://schemas.openxmlformats.org/spreadsheetml/2006/main" count="82" uniqueCount="57">
  <si>
    <t>О Т Ч Е Т по М К Д</t>
  </si>
  <si>
    <t>за период с 01.01.2013 г. по 31.12.2013 г.</t>
  </si>
  <si>
    <t>ШКОЛЬНАЯ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</si>
  <si>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</si>
  <si>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</si>
  <si>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</si>
  <si>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</si>
  <si>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</si>
  <si>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</si>
  <si>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</si>
  <si>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</si>
  <si>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</si>
  <si>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</si>
  <si>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</si>
  <si>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</si>
  <si>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</si>
  <si>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</si>
  <si>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</si>
  <si>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</si>
  <si>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</si>
  <si>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</si>
  <si>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руб.</t>
  </si>
  <si>
    <t>Вывоз и утилизация мусора</t>
  </si>
  <si>
    <t xml:space="preserve">Содержание и обслуж. внутридом. сетей </t>
  </si>
  <si>
    <t>задолженность населения</t>
  </si>
  <si>
    <t>Содерж. и А/О эл. сетей МОП</t>
  </si>
  <si>
    <t>Сод. жил. пом. (усл и раб по упр домом)</t>
  </si>
  <si>
    <t>остаток ден.средств с учетом задолженности населения</t>
  </si>
  <si>
    <t xml:space="preserve"> 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</si>
  <si>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</si>
  <si>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</si>
  <si>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</si>
  <si>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</si>
  <si>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</si>
  <si>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</si>
  <si>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</si>
  <si>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</si>
  <si>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</si>
  <si>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</si>
  <si>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</si>
  <si>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</si>
  <si>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</si>
  <si>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</si>
  <si>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</si>
  <si>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</si>
  <si>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</si>
  <si>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</si>
  <si>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</si>
  <si>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ЖЭУ-2</t>
  </si>
  <si>
    <t>Школьная</t>
  </si>
  <si>
    <t>Таблички на подъезды</t>
  </si>
  <si>
    <t>2 шт</t>
  </si>
  <si>
    <t>план 2014</t>
  </si>
  <si>
    <t>Ремонт подъездов</t>
  </si>
  <si>
    <t>план 2015</t>
  </si>
  <si>
    <t>ремонт кровли</t>
  </si>
  <si>
    <t>выполнено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</si>
</sst>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2" fontId="9" fillId="0" borderId="0" xfId="0" applyNumberFormat="1" applyFont="1" applyBorder="1" applyAlignment="1">
      <alignment/>
    </xf>
    <xf numFmtId="0" fontId="8" fillId="0" borderId="0" xfId="0" applyFont="1" applyAlignment="1">
      <alignment vertical="center" wrapText="1"/>
    </xf>
    <xf numFmtId="0" fontId="9" fillId="0" borderId="7" xfId="0" applyFont="1" applyBorder="1" applyAlignment="1">
      <alignment vertical="center"/>
    </xf>
    <xf numFmtId="0" fontId="9" fillId="0" borderId="7" xfId="0" applyFont="1" applyBorder="1" applyAlignment="1">
      <alignment vertical="center" wrapText="1"/>
    </xf>
    <xf numFmtId="0" fontId="9" fillId="0" borderId="7" xfId="0" applyFont="1" applyBorder="1" applyAlignment="1">
      <alignment horizontal="right" vertical="center" wrapText="1"/>
    </xf>
    <xf numFmtId="14" fontId="9" fillId="0" borderId="7" xfId="0" applyNumberFormat="1" applyFont="1" applyBorder="1" applyAlignment="1">
      <alignment vertical="center"/>
    </xf>
    <xf numFmtId="14" fontId="9" fillId="0" borderId="12" xfId="0" applyNumberFormat="1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1" xfId="0" applyNumberFormat="1" applyFont="1" applyBorder="1" applyAlignment="1">
      <alignment wrapText="1"/>
    </xf>
    <xf numFmtId="2" fontId="1" fillId="0" borderId="1" xfId="0" applyNumberFormat="1" applyFont="1" applyBorder="1" applyAlignment="1">
      <alignment horizontal="right"/>
    </xf>
    <xf numFmtId="0" fontId="9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14" fontId="1" fillId="0" borderId="4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14" fontId="9" fillId="0" borderId="13" xfId="0" applyNumberFormat="1" applyFont="1" applyBorder="1" applyAlignment="1">
      <alignment vertical="center" wrapText="1"/>
    </xf>
    <xf numFmtId="2" fontId="1" fillId="0" borderId="14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4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0"/>
  <sheetViews>
    <sheetView tabSelected="1" view="pageBreakPreview" zoomScaleSheetLayoutView="100" workbookViewId="0" topLeftCell="A1">
      <selection activeCell="I15" sqref="I15:I18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73" t="s">
        <v>0</v>
      </c>
      <c r="E1" s="74"/>
      <c r="F1" s="74"/>
      <c r="G1" s="3"/>
      <c r="H1" s="4"/>
      <c r="I1" s="4"/>
    </row>
    <row r="2" spans="2:9" ht="12.75">
      <c r="B2" s="2"/>
      <c r="D2" s="75" t="s">
        <v>1</v>
      </c>
      <c r="E2" s="76"/>
      <c r="F2" s="76"/>
      <c r="G2" s="5"/>
      <c r="H2" s="4"/>
      <c r="I2" s="4"/>
    </row>
    <row r="3" spans="1:4" ht="18.75">
      <c r="A3" s="4"/>
      <c r="B3" s="6" t="s">
        <v>2</v>
      </c>
      <c r="C3" s="7">
        <v>7</v>
      </c>
      <c r="D3" s="8"/>
    </row>
    <row r="4" spans="2:4" ht="18" customHeight="1">
      <c r="B4" s="9" t="s">
        <v>3</v>
      </c>
      <c r="C4" s="10">
        <v>420.8</v>
      </c>
      <c r="D4" s="11" t="s">
        <v>4</v>
      </c>
    </row>
    <row r="5" spans="2:4" ht="16.5" customHeight="1">
      <c r="B5" s="9" t="s">
        <v>5</v>
      </c>
      <c r="C5" s="10">
        <v>379</v>
      </c>
      <c r="D5" s="11" t="s">
        <v>4</v>
      </c>
    </row>
    <row r="6" ht="12.75">
      <c r="B6" s="2"/>
    </row>
    <row r="7" spans="1:3" ht="15.75">
      <c r="A7" s="12" t="s">
        <v>6</v>
      </c>
      <c r="B7" s="13"/>
      <c r="C7" s="4"/>
    </row>
    <row r="8" spans="1:8" s="19" customFormat="1" ht="48.75" customHeight="1">
      <c r="A8" s="14"/>
      <c r="B8" s="15" t="s">
        <v>7</v>
      </c>
      <c r="C8" s="16" t="s">
        <v>8</v>
      </c>
      <c r="D8" s="77" t="s">
        <v>9</v>
      </c>
      <c r="E8" s="78"/>
      <c r="F8" s="17" t="s">
        <v>10</v>
      </c>
      <c r="G8" s="16" t="s">
        <v>11</v>
      </c>
      <c r="H8" s="18" t="s">
        <v>12</v>
      </c>
    </row>
    <row r="9" spans="1:8" ht="35.25" customHeight="1">
      <c r="A9" s="20"/>
      <c r="B9" s="21" t="s">
        <v>13</v>
      </c>
      <c r="C9" s="22"/>
      <c r="D9" s="71">
        <v>6118.32</v>
      </c>
      <c r="E9" s="72"/>
      <c r="F9" s="23">
        <f>4889.45+207.33</f>
        <v>5096.78</v>
      </c>
      <c r="G9" s="8">
        <f>D9-F9</f>
        <v>1021.54</v>
      </c>
      <c r="H9" s="8"/>
    </row>
    <row r="10" spans="1:8" ht="18" customHeight="1">
      <c r="A10" s="20"/>
      <c r="B10" s="21" t="s">
        <v>14</v>
      </c>
      <c r="C10" s="22"/>
      <c r="D10" s="71">
        <v>9725.52</v>
      </c>
      <c r="E10" s="72"/>
      <c r="F10" s="23">
        <f>6891.86+329.5</f>
        <v>7221.36</v>
      </c>
      <c r="G10" s="8">
        <f>D10-F10</f>
        <v>2504.1600000000008</v>
      </c>
      <c r="H10" s="8"/>
    </row>
    <row r="11" spans="1:6" ht="15.75">
      <c r="A11" s="24" t="s">
        <v>15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16</v>
      </c>
      <c r="C12" s="16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6.75" customHeight="1">
      <c r="A14" s="30"/>
      <c r="B14" s="33" t="s">
        <v>13</v>
      </c>
      <c r="C14" s="22" t="s">
        <v>21</v>
      </c>
      <c r="D14" s="22">
        <f>D9</f>
        <v>6118.32</v>
      </c>
      <c r="E14" s="22">
        <f>D14</f>
        <v>6118.32</v>
      </c>
      <c r="F14" s="22">
        <f>F9</f>
        <v>5096.78</v>
      </c>
      <c r="G14" s="34" t="s">
        <v>24</v>
      </c>
    </row>
    <row r="15" spans="1:7" ht="22.5">
      <c r="A15" s="30"/>
      <c r="B15" s="33" t="s">
        <v>22</v>
      </c>
      <c r="C15" s="22" t="s">
        <v>21</v>
      </c>
      <c r="D15" s="22">
        <v>10593.12</v>
      </c>
      <c r="E15" s="22">
        <f>D15</f>
        <v>10593.12</v>
      </c>
      <c r="F15" s="22">
        <f>7353.88+358.88</f>
        <v>7712.76</v>
      </c>
      <c r="G15" s="35" t="s">
        <v>24</v>
      </c>
    </row>
    <row r="16" spans="1:7" ht="25.5">
      <c r="A16" s="30"/>
      <c r="B16" s="33" t="s">
        <v>23</v>
      </c>
      <c r="C16" s="22" t="s">
        <v>21</v>
      </c>
      <c r="D16" s="22">
        <v>18799.17</v>
      </c>
      <c r="E16" s="22">
        <f>D16</f>
        <v>18799.17</v>
      </c>
      <c r="F16" s="22">
        <f>12991.05+655.3</f>
        <v>13646.349999999999</v>
      </c>
      <c r="G16" s="35" t="s">
        <v>24</v>
      </c>
    </row>
    <row r="17" spans="1:7" ht="22.5">
      <c r="A17" s="30"/>
      <c r="B17" s="33" t="s">
        <v>25</v>
      </c>
      <c r="C17" s="22" t="s">
        <v>21</v>
      </c>
      <c r="D17" s="22">
        <v>3150.72</v>
      </c>
      <c r="E17" s="22">
        <f>D17</f>
        <v>3150.72</v>
      </c>
      <c r="F17" s="22">
        <f>2036.57+106.7</f>
        <v>2143.27</v>
      </c>
      <c r="G17" s="35" t="s">
        <v>24</v>
      </c>
    </row>
    <row r="18" spans="1:7" ht="25.5">
      <c r="A18" s="30"/>
      <c r="B18" s="33" t="s">
        <v>26</v>
      </c>
      <c r="C18" s="22" t="s">
        <v>21</v>
      </c>
      <c r="D18" s="22">
        <v>6148.88</v>
      </c>
      <c r="E18" s="22">
        <f>D18</f>
        <v>6148.88</v>
      </c>
      <c r="F18" s="22">
        <f>3731.36+250.8</f>
        <v>3982.1600000000003</v>
      </c>
      <c r="G18" s="35" t="s">
        <v>24</v>
      </c>
    </row>
    <row r="19" spans="1:10" ht="36" customHeight="1">
      <c r="A19" s="20"/>
      <c r="B19" s="21" t="s">
        <v>27</v>
      </c>
      <c r="C19" s="22" t="s">
        <v>21</v>
      </c>
      <c r="D19" s="22"/>
      <c r="E19" s="22"/>
      <c r="F19" s="36">
        <f>G22-G10-G9</f>
        <v>2413.8199999999997</v>
      </c>
      <c r="G19" s="35"/>
      <c r="I19" s="37"/>
      <c r="J19" s="1" t="s">
        <v>28</v>
      </c>
    </row>
    <row r="20" spans="1:7" ht="15.75">
      <c r="A20" s="24" t="s">
        <v>29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8</v>
      </c>
      <c r="D21" s="39" t="s">
        <v>30</v>
      </c>
      <c r="E21" s="22"/>
      <c r="F21" s="22" t="s">
        <v>31</v>
      </c>
      <c r="G21" s="22" t="s">
        <v>32</v>
      </c>
    </row>
    <row r="22" spans="1:11" ht="12.75">
      <c r="A22" s="20"/>
      <c r="B22" s="21" t="s">
        <v>14</v>
      </c>
      <c r="C22" s="22" t="s">
        <v>21</v>
      </c>
      <c r="D22" s="36">
        <f>D10</f>
        <v>9725.52</v>
      </c>
      <c r="E22" s="36"/>
      <c r="F22" s="40">
        <f>H30</f>
        <v>3786</v>
      </c>
      <c r="G22" s="36">
        <f>D22-F22</f>
        <v>5939.52</v>
      </c>
      <c r="H22" s="41"/>
      <c r="I22" s="41"/>
      <c r="J22" s="41"/>
      <c r="K22" s="41"/>
    </row>
    <row r="23" spans="1:7" ht="12.75">
      <c r="A23" s="20"/>
      <c r="B23" s="21" t="s">
        <v>33</v>
      </c>
      <c r="C23" s="22" t="s">
        <v>21</v>
      </c>
      <c r="D23" s="22"/>
      <c r="E23" s="22"/>
      <c r="F23" s="22"/>
      <c r="G23" s="8">
        <f>F19</f>
        <v>2413.8199999999997</v>
      </c>
    </row>
    <row r="24" spans="1:14" ht="15.75">
      <c r="A24" s="42" t="s">
        <v>34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21" s="53" customFormat="1" ht="73.5" customHeight="1">
      <c r="A25" s="47" t="s">
        <v>35</v>
      </c>
      <c r="B25" s="47" t="s">
        <v>36</v>
      </c>
      <c r="C25" s="47" t="s">
        <v>37</v>
      </c>
      <c r="D25" s="47" t="s">
        <v>38</v>
      </c>
      <c r="E25" s="47" t="s">
        <v>39</v>
      </c>
      <c r="F25" s="47" t="s">
        <v>40</v>
      </c>
      <c r="G25" s="48" t="s">
        <v>41</v>
      </c>
      <c r="H25" s="49" t="s">
        <v>42</v>
      </c>
      <c r="I25" s="49" t="s">
        <v>43</v>
      </c>
      <c r="J25" s="49" t="s">
        <v>44</v>
      </c>
      <c r="K25" s="49" t="s">
        <v>45</v>
      </c>
      <c r="L25" s="50" t="s">
        <v>46</v>
      </c>
      <c r="M25" s="51" t="s">
        <v>47</v>
      </c>
      <c r="N25" s="52"/>
      <c r="S25" s="54"/>
      <c r="T25" s="54"/>
      <c r="U25" s="54"/>
    </row>
    <row r="26" spans="1:13" s="55" customFormat="1" ht="22.5">
      <c r="A26" s="56"/>
      <c r="B26" s="56" t="s">
        <v>48</v>
      </c>
      <c r="C26" s="57" t="s">
        <v>49</v>
      </c>
      <c r="D26" s="57">
        <v>7</v>
      </c>
      <c r="E26" s="57"/>
      <c r="F26" s="57" t="s">
        <v>50</v>
      </c>
      <c r="G26" s="58" t="s">
        <v>51</v>
      </c>
      <c r="H26" s="56"/>
      <c r="I26" s="56"/>
      <c r="J26" s="59" t="s">
        <v>52</v>
      </c>
      <c r="K26" s="56"/>
      <c r="L26" s="60"/>
      <c r="M26" s="61"/>
    </row>
    <row r="27" spans="1:13" ht="22.5">
      <c r="A27" s="8"/>
      <c r="B27" s="8" t="s">
        <v>48</v>
      </c>
      <c r="C27" s="62" t="s">
        <v>49</v>
      </c>
      <c r="D27" s="62">
        <v>7</v>
      </c>
      <c r="E27" s="8"/>
      <c r="F27" s="63" t="s">
        <v>53</v>
      </c>
      <c r="G27" s="64" t="s">
        <v>51</v>
      </c>
      <c r="H27" s="8"/>
      <c r="I27" s="8"/>
      <c r="J27" s="8" t="s">
        <v>54</v>
      </c>
      <c r="K27" s="8"/>
      <c r="L27" s="8"/>
      <c r="M27" s="8"/>
    </row>
    <row r="28" spans="1:13" s="69" customFormat="1" ht="20.25" customHeight="1">
      <c r="A28" s="65">
        <v>4</v>
      </c>
      <c r="B28" s="66" t="s">
        <v>48</v>
      </c>
      <c r="C28" s="66" t="s">
        <v>49</v>
      </c>
      <c r="D28" s="66">
        <v>7</v>
      </c>
      <c r="E28" s="66">
        <v>7</v>
      </c>
      <c r="F28" s="66" t="s">
        <v>55</v>
      </c>
      <c r="G28" s="66"/>
      <c r="H28" s="66">
        <v>1847</v>
      </c>
      <c r="I28" s="66">
        <v>473</v>
      </c>
      <c r="J28" s="67">
        <v>41465</v>
      </c>
      <c r="K28" s="65" t="s">
        <v>56</v>
      </c>
      <c r="L28" s="70">
        <v>41465</v>
      </c>
      <c r="M28" s="68"/>
    </row>
    <row r="29" spans="1:13" s="69" customFormat="1" ht="18.75" customHeight="1">
      <c r="A29" s="65">
        <v>19</v>
      </c>
      <c r="B29" s="66" t="s">
        <v>48</v>
      </c>
      <c r="C29" s="66" t="s">
        <v>49</v>
      </c>
      <c r="D29" s="66">
        <v>7</v>
      </c>
      <c r="E29" s="66">
        <v>8</v>
      </c>
      <c r="F29" s="66" t="s">
        <v>55</v>
      </c>
      <c r="G29" s="66"/>
      <c r="H29" s="66">
        <v>1939</v>
      </c>
      <c r="I29" s="66">
        <v>487</v>
      </c>
      <c r="J29" s="67">
        <v>41516</v>
      </c>
      <c r="K29" s="65" t="s">
        <v>56</v>
      </c>
      <c r="L29" s="70">
        <v>41516</v>
      </c>
      <c r="M29" s="68"/>
    </row>
    <row r="30" ht="12.75">
      <c r="H30" s="1">
        <f>SUM(H28:H29)</f>
        <v>3786</v>
      </c>
    </row>
  </sheetData>
  <mergeCells count="5">
    <mergeCell ref="D10:E10"/>
    <mergeCell ref="D1:F1"/>
    <mergeCell ref="D2:F2"/>
    <mergeCell ref="D8:E8"/>
    <mergeCell ref="D9:E9"/>
  </mergeCells>
  <printOptions/>
  <pageMargins left="0.75" right="0.75" top="1" bottom="1" header="0.5" footer="0.5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2014-04-15T06:09:36Z</dcterms:modified>
  <cp:category/>
  <cp:version/>
  <cp:contentType/>
  <cp:contentStatus/>
</cp:coreProperties>
</file>