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<sst xmlns="http://schemas.openxmlformats.org/spreadsheetml/2006/main" count="285" uniqueCount="180">
  <si>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</si>
  <si>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</si>
  <si>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</si>
  <si>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</si>
  <si>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</si>
  <si>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</si>
  <si>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</si>
  <si>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</si>
  <si>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</si>
  <si>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</si>
  <si>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</si>
  <si>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</si>
  <si>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</si>
  <si>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</si>
  <si>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</si>
  <si>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</si>
  <si>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</si>
  <si>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</si>
  <si>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</si>
  <si>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</si>
  <si>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</si>
  <si>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</si>
  <si>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</si>
  <si>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</si>
  <si>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</si>
  <si>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</si>
  <si>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</si>
  <si>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</si>
  <si>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</si>
  <si>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</si>
  <si>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</si>
  <si>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</si>
  <si>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</si>
  <si>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</si>
  <si>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</si>
  <si>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</si>
  <si>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</si>
  <si>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</si>
  <si>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</si>
  <si>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</si>
  <si>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</si>
  <si>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</si>
  <si>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</si>
  <si>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</si>
  <si>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</si>
  <si>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</si>
  <si>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</si>
  <si>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</si>
  <si>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</si>
  <si>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</si>
  <si>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</si>
  <si>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</si>
  <si>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</si>
  <si>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</si>
  <si>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</si>
  <si>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</si>
  <si>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</si>
  <si>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</si>
  <si>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</si>
  <si>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</si>
  <si>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</si>
  <si>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</si>
  <si>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</si>
  <si>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</si>
  <si>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</si>
  <si>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</si>
  <si>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</si>
  <si>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</si>
  <si>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</si>
  <si>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</si>
  <si>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</si>
  <si>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</si>
  <si>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</si>
  <si>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</si>
  <si>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</si>
  <si>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</si>
  <si>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</si>
  <si>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</si>
  <si>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</si>
  <si>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</si>
  <si>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</si>
  <si>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</si>
  <si>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</si>
  <si>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</si>
  <si>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</si>
  <si>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</si>
  <si>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</si>
  <si>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</si>
  <si>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</si>
  <si>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</si>
  <si>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</si>
  <si>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</si>
  <si>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</si>
  <si>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</si>
  <si>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</si>
  <si>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</si>
  <si>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</si>
  <si>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</si>
  <si>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</si>
  <si>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</si>
  <si>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</si>
  <si>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</si>
  <si>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</si>
  <si>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</si>
  <si>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</si>
  <si>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</si>
  <si>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</si>
  <si>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</si>
  <si>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</si>
  <si>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</si>
  <si>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</si>
  <si>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</si>
  <si>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</si>
  <si>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</si>
  <si>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</si>
  <si>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</si>
  <si>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</si>
  <si>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</si>
  <si>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</si>
  <si>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</si>
  <si>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</si>
  <si>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</si>
  <si>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</si>
  <si>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</si>
  <si>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</si>
  <si>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</si>
  <si>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</si>
  <si>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</si>
  <si>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</si>
  <si>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</si>
  <si>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</si>
  <si>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</si>
  <si>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</si>
  <si>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</si>
  <si>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</si>
  <si>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</si>
  <si>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</si>
  <si>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</si>
  <si>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</si>
  <si>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</si>
  <si>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</si>
  <si>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</si>
  <si>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</si>
  <si>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</si>
  <si>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</si>
  <si>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</si>
  <si>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</si>
  <si>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</si>
  <si>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</si>
  <si>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</si>
  <si>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</si>
  <si>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</si>
  <si>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</si>
  <si>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</si>
  <si>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</si>
  <si>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</si>
  <si>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</si>
  <si>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</si>
  <si>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</si>
  <si>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</si>
  <si>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</si>
  <si>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</si>
  <si>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</si>
  <si>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</si>
  <si>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</si>
  <si>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</si>
  <si>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</si>
  <si>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</si>
  <si>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</si>
  <si>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</si>
  <si>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</si>
  <si>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</si>
  <si>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</si>
  <si>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</si>
  <si>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</si>
  <si>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</si>
  <si>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</si>
  <si>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</si>
  <si>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1А                                                                                                                                                                    за 2015  год</t>
  </si>
  <si>
    <t>кв. 28, кв. 7, кв. 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</si>
</sst>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C71">
      <selection activeCell="D78" sqref="D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81263.87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18594.9+35558.08+12783.98+17230.35+4908.98+17927.55</f>
        <v>107003.84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255272.00999999998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4271.14+29285.23</f>
        <v>33556.37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33946.1+6789.22</f>
        <v>40735.32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928+4881.35+3483.57+1916.91+28746.11</f>
        <v>39955.94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17927.55+G14-G15</f>
        <v>18706.929999999993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16030.7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81263.87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105189.11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6438.5+34168.7</f>
        <v>40607.2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36973.6+7394.72</f>
        <v>44368.32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2199.3+10996.5</f>
        <v>13195.8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69007.5+13801.5</f>
        <v>82809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235606.69000000006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26340.62+55326.29+21146.14+26031.55+28746.11+8624.85+4881.35+1524.62+5166.57+4383+9869.2+3609.51</f>
        <v>195649.81000000006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3295.35+7423.8+2571.99+3762.32+3483.57+1189.71+928+300.61+1010.8+880.11+1886.53+583.8</f>
        <v>27316.589999999997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f>718.04+1916.91+2080.98+1637.55+4464.12+1822.69</f>
        <v>12640.29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316870.56000000006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105189.11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126669.15999999992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16030.7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3.75</v>
      </c>
      <c r="F42" s="80" t="s">
        <v>136</v>
      </c>
      <c r="G42" s="60">
        <v>3810334293</v>
      </c>
      <c r="H42" s="61">
        <f>G13</f>
        <v>33556.37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40607.2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44368.32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13195.8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82809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230567.38999999998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103141.66999999994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567.9959003846717</v>
      </c>
      <c r="E63" s="76">
        <f>E64/117.48</f>
        <v>1944.038729996595</v>
      </c>
      <c r="F63" s="76">
        <f>F64/12</f>
        <v>4166.885833333333</v>
      </c>
      <c r="G63" s="77">
        <f>G64/18.26</f>
        <v>6109.144030668127</v>
      </c>
      <c r="H63" s="78">
        <f>H64/0.88</f>
        <v>248.31818181818178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141009.4+712449.88</f>
        <v>853459.28</v>
      </c>
      <c r="E64" s="65">
        <f>52426.09+172377.03+3582.55</f>
        <v>228385.66999999998</v>
      </c>
      <c r="F64" s="65">
        <f>6831.63+565.58+42605.42</f>
        <v>50002.63</v>
      </c>
      <c r="G64" s="72">
        <f>13953.43+4807.43+68825.23+23966.88</f>
        <v>111552.97</v>
      </c>
      <c r="H64" s="68">
        <f>6.82+211.7</f>
        <v>218.51999999999998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19274.57+114999.84+77984.35+46460.4+525026.3</f>
        <v>783745.4600000001</v>
      </c>
      <c r="E65" s="65">
        <f>484.99+253.11+2787.95+19945.3+9619.46+120787.66+7762.81+30710.58</f>
        <v>192351.86</v>
      </c>
      <c r="F65" s="65">
        <f>4481.08+2343.05+42335.69+67.49+38.35+888.95+1155.3+4783.3</f>
        <v>56093.21</v>
      </c>
      <c r="G65" s="69">
        <f>2725.69+1445.54+17261.7+7993.25+4175.43+58620.58+2217.04+9141.41+751.55+2703.99</f>
        <v>107036.18000000001</v>
      </c>
      <c r="H65" s="69">
        <f>9.07+40.91+132.98+65.89+1001.84</f>
        <v>1250.69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69713.81999999995</v>
      </c>
      <c r="E66" s="76">
        <f>E64-E65</f>
        <v>36033.81</v>
      </c>
      <c r="F66" s="76">
        <f>F64-F65</f>
        <v>-6090.580000000002</v>
      </c>
      <c r="G66" s="78">
        <f>G64-G65</f>
        <v>4516.789999999994</v>
      </c>
      <c r="H66" s="78">
        <f>H64-H65</f>
        <v>-1032.17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712449.88+141009.4</f>
        <v>853459.28</v>
      </c>
      <c r="E67" s="70">
        <f>52255.34+185191.71+3617.91</f>
        <v>241064.96</v>
      </c>
      <c r="F67" s="70">
        <f>8404.48+565.58+44200.37</f>
        <v>53170.43</v>
      </c>
      <c r="G67" s="71">
        <f>15638.05+5301.21+68629.51+23892.47</f>
        <v>113461.23999999999</v>
      </c>
      <c r="H67" s="71">
        <f>1014.05</f>
        <v>1014.05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12679.290000000008</v>
      </c>
      <c r="F68" s="44">
        <f>F67-F64</f>
        <v>3167.800000000003</v>
      </c>
      <c r="G68" s="44">
        <f>G67-G64</f>
        <v>1908.2699999999895</v>
      </c>
      <c r="H68" s="44">
        <f>H67-H64</f>
        <v>795.53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 t="s">
        <v>179</v>
      </c>
      <c r="F73" s="95"/>
      <c r="G73" s="96"/>
      <c r="H73" s="26">
        <f>1+1+1</f>
        <v>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18550.89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15</v>
      </c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7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2016-03-24T03:34:34Z</dcterms:modified>
  <cp:category/>
  <cp:version/>
  <cp:contentType/>
  <cp:contentStatus/>
</cp:coreProperties>
</file>