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4А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<sst xmlns="http://schemas.openxmlformats.org/spreadsheetml/2006/main" count="96" uniqueCount="70">
  <si>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</si>
  <si>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</si>
  <si>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</si>
  <si>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</si>
  <si>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</si>
  <si>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</si>
  <si>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</si>
  <si>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</si>
  <si>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</si>
  <si>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</si>
  <si>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</si>
  <si>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</si>
  <si>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</si>
  <si>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</si>
  <si>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</si>
  <si>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</si>
  <si>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</si>
  <si>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</si>
  <si>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</si>
  <si>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</si>
  <si>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</si>
  <si>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</si>
  <si>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</si>
  <si>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</si>
  <si>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</si>
  <si>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</si>
  <si>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</si>
  <si>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</si>
  <si>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</si>
  <si>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</si>
  <si>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</si>
  <si>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</si>
  <si>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</si>
  <si>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</si>
  <si>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</si>
  <si>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</si>
  <si>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</si>
  <si>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</si>
  <si>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</si>
  <si>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</si>
  <si>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</si>
  <si>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</si>
  <si>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</si>
  <si>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</si>
  <si>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</si>
  <si>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</si>
  <si>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</si>
  <si>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</si>
  <si>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</si>
  <si>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</si>
  <si>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</si>
  <si>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</si>
  <si>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</si>
  <si>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</si>
  <si>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</si>
  <si>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</si>
  <si>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</si>
  <si>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</si>
  <si>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</si>
  <si>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</si>
  <si>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</si>
  <si>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</si>
  <si>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</si>
  <si>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</si>
  <si>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</si>
  <si>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АМБУЛАТОРНАЯ</t>
  </si>
  <si>
    <t>Амбулаторная</t>
  </si>
  <si>
    <t xml:space="preserve"> по ул.Амбулаторная, д.24А</t>
  </si>
  <si>
    <t>24 А</t>
  </si>
  <si>
    <t>24А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</si>
</sst>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21" fillId="0" borderId="10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4" t="s">
        <v>0</v>
      </c>
      <c r="B1" s="94"/>
      <c r="C1" s="94"/>
      <c r="D1" s="94"/>
      <c r="E1" s="94"/>
      <c r="F1" s="94"/>
      <c r="G1" s="94"/>
      <c r="H1" s="94"/>
      <c r="I1" s="1"/>
      <c r="J1" s="1"/>
      <c r="K1" s="1"/>
      <c r="L1" s="1"/>
      <c r="M1" s="1"/>
    </row>
    <row r="2" spans="1:13" ht="21" customHeight="1">
      <c r="A2" s="95" t="s">
        <v>1</v>
      </c>
      <c r="B2" s="95"/>
      <c r="C2" s="95"/>
      <c r="D2" s="95"/>
      <c r="E2" s="95"/>
      <c r="F2" s="95"/>
      <c r="G2" s="95"/>
      <c r="H2" s="95"/>
      <c r="I2" s="3"/>
      <c r="J2" s="3"/>
      <c r="K2" s="3"/>
      <c r="L2" s="3"/>
      <c r="M2" s="3"/>
    </row>
    <row r="3" spans="1:13" ht="21.75" customHeight="1">
      <c r="A3" s="95" t="s">
        <v>2</v>
      </c>
      <c r="B3" s="95"/>
      <c r="C3" s="95"/>
      <c r="D3" s="95"/>
      <c r="E3" s="95"/>
      <c r="F3" s="95"/>
      <c r="G3" s="95"/>
      <c r="H3" s="95"/>
      <c r="I3" s="3"/>
      <c r="J3" s="3"/>
      <c r="K3" s="3"/>
      <c r="L3" s="3"/>
      <c r="M3" s="3"/>
    </row>
    <row r="4" spans="1:13" ht="18.75" customHeight="1">
      <c r="A4" s="95" t="s">
        <v>67</v>
      </c>
      <c r="B4" s="95"/>
      <c r="C4" s="95"/>
      <c r="D4" s="95"/>
      <c r="E4" s="95"/>
      <c r="F4" s="95"/>
      <c r="G4" s="95"/>
      <c r="H4" s="95"/>
      <c r="I4" s="3"/>
      <c r="J4" s="3"/>
      <c r="K4" s="3"/>
      <c r="L4" s="3"/>
      <c r="M4" s="3"/>
    </row>
    <row r="5" spans="1:13" ht="23.25" customHeight="1">
      <c r="A5" s="96" t="s">
        <v>3</v>
      </c>
      <c r="B5" s="96"/>
      <c r="C5" s="96"/>
      <c r="D5" s="96"/>
      <c r="E5" s="96"/>
      <c r="F5" s="96"/>
      <c r="G5" s="96"/>
      <c r="H5" s="96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6" t="s">
        <v>65</v>
      </c>
      <c r="C7" s="11" t="s">
        <v>68</v>
      </c>
      <c r="D7" s="12"/>
    </row>
    <row r="8" spans="2:4" ht="27" customHeight="1">
      <c r="B8" s="13" t="s">
        <v>4</v>
      </c>
      <c r="C8" s="91">
        <v>1373.9</v>
      </c>
      <c r="D8" s="14" t="s">
        <v>5</v>
      </c>
    </row>
    <row r="9" spans="2:4" ht="26.25" customHeight="1">
      <c r="B9" s="13" t="s">
        <v>6</v>
      </c>
      <c r="C9" s="91">
        <v>1175.1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7" t="s">
        <v>10</v>
      </c>
      <c r="E11" s="98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9">
        <f>14103.02</f>
        <v>14103.02</v>
      </c>
      <c r="E12" s="100"/>
      <c r="F12" s="25">
        <f>168.68+2858.14</f>
        <v>3026.8199999999997</v>
      </c>
      <c r="G12" s="12">
        <f>D12-F12</f>
        <v>11076.2</v>
      </c>
      <c r="H12" s="12"/>
    </row>
    <row r="13" spans="1:8" ht="18" customHeight="1">
      <c r="A13" s="22"/>
      <c r="B13" s="23" t="s">
        <v>16</v>
      </c>
      <c r="C13" s="24" t="s">
        <v>15</v>
      </c>
      <c r="D13" s="99">
        <v>6943.76</v>
      </c>
      <c r="E13" s="100"/>
      <c r="F13" s="25">
        <f>63.48+2204.76</f>
        <v>2268.2400000000002</v>
      </c>
      <c r="G13" s="12">
        <f>D13-F13</f>
        <v>4675.52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14103.02</v>
      </c>
      <c r="E16" s="35">
        <f>D16</f>
        <v>14103.02</v>
      </c>
      <c r="F16" s="35">
        <f>F12</f>
        <v>3026.8199999999997</v>
      </c>
      <c r="G16" s="23" t="s">
        <v>37</v>
      </c>
      <c r="H16" s="12">
        <f>D16-F16</f>
        <v>11076.2</v>
      </c>
    </row>
    <row r="17" spans="1:8" ht="25.5">
      <c r="A17" s="33"/>
      <c r="B17" s="34" t="s">
        <v>24</v>
      </c>
      <c r="C17" s="24" t="s">
        <v>15</v>
      </c>
      <c r="D17" s="35">
        <f>7563.01</f>
        <v>7563.01</v>
      </c>
      <c r="E17" s="35">
        <f>D17</f>
        <v>7563.01</v>
      </c>
      <c r="F17" s="35">
        <f>69.14+2401.36</f>
        <v>2470.5</v>
      </c>
      <c r="G17" s="23" t="s">
        <v>37</v>
      </c>
      <c r="H17" s="12">
        <f>D17-F17</f>
        <v>5092.51</v>
      </c>
    </row>
    <row r="18" spans="1:8" ht="25.5">
      <c r="A18" s="33"/>
      <c r="B18" s="34" t="s">
        <v>25</v>
      </c>
      <c r="C18" s="24" t="s">
        <v>15</v>
      </c>
      <c r="D18" s="35">
        <v>17280.38</v>
      </c>
      <c r="E18" s="35">
        <f>D18</f>
        <v>17280.38</v>
      </c>
      <c r="F18" s="35">
        <f>4400.89</f>
        <v>4400.89</v>
      </c>
      <c r="G18" s="23" t="s">
        <v>37</v>
      </c>
      <c r="H18" s="12">
        <f>D18-F18</f>
        <v>12879.490000000002</v>
      </c>
    </row>
    <row r="19" spans="1:8" ht="25.5">
      <c r="A19" s="33"/>
      <c r="B19" s="34" t="s">
        <v>26</v>
      </c>
      <c r="C19" s="24" t="s">
        <v>15</v>
      </c>
      <c r="D19" s="35">
        <v>2755.88</v>
      </c>
      <c r="E19" s="35">
        <f>D19</f>
        <v>2755.88</v>
      </c>
      <c r="F19" s="35">
        <f>28.02+799.39</f>
        <v>827.41</v>
      </c>
      <c r="G19" s="23" t="s">
        <v>37</v>
      </c>
      <c r="H19" s="12">
        <f>D19-F19</f>
        <v>1928.4700000000003</v>
      </c>
    </row>
    <row r="20" spans="1:8" ht="25.5">
      <c r="A20" s="33"/>
      <c r="B20" s="34" t="s">
        <v>27</v>
      </c>
      <c r="C20" s="24" t="s">
        <v>15</v>
      </c>
      <c r="D20" s="35">
        <f>4747.38</f>
        <v>4747.38</v>
      </c>
      <c r="E20" s="35">
        <f>D20</f>
        <v>4747.38</v>
      </c>
      <c r="F20" s="35">
        <f>60.2+1836.79</f>
        <v>1896.99</v>
      </c>
      <c r="G20" s="23" t="s">
        <v>37</v>
      </c>
      <c r="H20" s="12">
        <f>D20-F20</f>
        <v>2850.3900000000003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6943.76</v>
      </c>
      <c r="E23" s="39"/>
      <c r="F23" s="40">
        <f>H48</f>
        <v>0</v>
      </c>
      <c r="G23" s="39">
        <f>D23-F23</f>
        <v>6943.76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-8807.960000000001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-8807.960000000001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f>0</f>
        <v>0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-8807.960000000001</v>
      </c>
      <c r="I28" s="43"/>
    </row>
    <row r="29" spans="1:13" ht="18" customHeight="1">
      <c r="A29" s="92" t="s">
        <v>38</v>
      </c>
      <c r="B29" s="92"/>
      <c r="C29" s="92"/>
      <c r="D29" s="92"/>
      <c r="E29" s="92"/>
      <c r="F29" s="92"/>
      <c r="G29" s="92"/>
      <c r="H29" s="92"/>
      <c r="I29" s="92"/>
      <c r="J29" s="55"/>
      <c r="K29" s="56"/>
      <c r="L29" s="55"/>
      <c r="M29" s="53"/>
    </row>
    <row r="30" spans="1:13" ht="36.75" customHeight="1">
      <c r="A30" s="64" t="s">
        <v>39</v>
      </c>
      <c r="B30" s="59" t="s">
        <v>40</v>
      </c>
      <c r="C30" s="59" t="s">
        <v>41</v>
      </c>
      <c r="D30" s="59" t="s">
        <v>42</v>
      </c>
      <c r="E30" s="59" t="s">
        <v>43</v>
      </c>
      <c r="F30" s="60" t="s">
        <v>44</v>
      </c>
      <c r="G30" s="61" t="s">
        <v>51</v>
      </c>
      <c r="H30" s="59" t="s">
        <v>45</v>
      </c>
      <c r="I30" s="59" t="s">
        <v>46</v>
      </c>
      <c r="J30" s="59" t="s">
        <v>47</v>
      </c>
      <c r="K30" s="59" t="s">
        <v>48</v>
      </c>
      <c r="L30" s="62" t="s">
        <v>49</v>
      </c>
      <c r="M30" s="63" t="s">
        <v>50</v>
      </c>
    </row>
    <row r="31" spans="1:13" ht="36.75" customHeight="1">
      <c r="A31" s="67" t="s">
        <v>64</v>
      </c>
      <c r="B31" s="66" t="s">
        <v>66</v>
      </c>
      <c r="C31" s="65" t="s">
        <v>69</v>
      </c>
      <c r="D31" s="65"/>
      <c r="E31" s="66"/>
      <c r="F31" s="66"/>
      <c r="G31" s="67"/>
      <c r="H31" s="87"/>
      <c r="I31" s="87"/>
      <c r="J31" s="68"/>
      <c r="K31" s="69"/>
      <c r="L31" s="70"/>
      <c r="M31" s="71"/>
    </row>
    <row r="32" spans="1:13" ht="18" customHeight="1">
      <c r="A32" s="53"/>
      <c r="B32" s="58" t="s">
        <v>52</v>
      </c>
      <c r="C32" s="88"/>
      <c r="D32" s="58"/>
      <c r="E32" s="58"/>
      <c r="F32" s="54"/>
      <c r="G32" s="48">
        <f>SUM(G31:G31)</f>
        <v>0</v>
      </c>
      <c r="H32" s="44"/>
      <c r="I32" s="53"/>
      <c r="J32" s="55"/>
      <c r="K32" s="56"/>
      <c r="L32" s="55"/>
      <c r="M32" s="53"/>
    </row>
    <row r="33" spans="1:13" ht="18" customHeight="1">
      <c r="A33" s="92" t="s">
        <v>53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1:13" ht="45" customHeight="1">
      <c r="A34" s="72" t="s">
        <v>54</v>
      </c>
      <c r="B34" s="73" t="s">
        <v>40</v>
      </c>
      <c r="C34" s="73" t="s">
        <v>41</v>
      </c>
      <c r="D34" s="74" t="s">
        <v>55</v>
      </c>
      <c r="E34" s="75" t="s">
        <v>56</v>
      </c>
      <c r="F34" s="73" t="s">
        <v>57</v>
      </c>
      <c r="G34" s="76" t="s">
        <v>58</v>
      </c>
      <c r="H34" s="77" t="s">
        <v>59</v>
      </c>
      <c r="I34" s="78" t="s">
        <v>60</v>
      </c>
      <c r="J34" s="77" t="s">
        <v>61</v>
      </c>
      <c r="K34" s="79" t="s">
        <v>62</v>
      </c>
      <c r="L34" s="55"/>
      <c r="M34" s="53"/>
    </row>
    <row r="35" spans="1:13" ht="45" customHeight="1">
      <c r="A35" s="80" t="s">
        <v>64</v>
      </c>
      <c r="B35" s="77" t="s">
        <v>66</v>
      </c>
      <c r="C35" s="81" t="s">
        <v>69</v>
      </c>
      <c r="D35" s="81"/>
      <c r="E35" s="82"/>
      <c r="F35" s="82"/>
      <c r="G35" s="83"/>
      <c r="H35" s="84"/>
      <c r="I35" s="78"/>
      <c r="J35" s="77"/>
      <c r="K35" s="79"/>
      <c r="L35" s="55"/>
      <c r="M35" s="53"/>
    </row>
    <row r="36" spans="1:13" ht="18" customHeight="1">
      <c r="A36" s="53"/>
      <c r="B36" s="58" t="s">
        <v>52</v>
      </c>
      <c r="C36" s="88"/>
      <c r="D36" s="58"/>
      <c r="E36" s="58"/>
      <c r="F36" s="54"/>
      <c r="G36" s="48"/>
      <c r="H36" s="85">
        <v>0</v>
      </c>
      <c r="I36" s="53"/>
      <c r="J36" s="55"/>
      <c r="K36" s="56"/>
      <c r="L36" s="55"/>
      <c r="M36" s="53"/>
    </row>
    <row r="37" spans="1:13" s="45" customFormat="1" ht="15.75">
      <c r="A37" s="49"/>
      <c r="B37" s="93" t="s">
        <v>63</v>
      </c>
      <c r="C37" s="93"/>
      <c r="D37" s="93"/>
      <c r="E37" s="93"/>
      <c r="F37" s="93"/>
      <c r="G37" s="48"/>
      <c r="H37" s="48">
        <v>0</v>
      </c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89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89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89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93" t="s">
        <v>36</v>
      </c>
      <c r="B41" s="93"/>
      <c r="C41" s="93"/>
      <c r="D41" s="93"/>
      <c r="E41" s="93"/>
      <c r="F41" s="93"/>
      <c r="G41" s="93"/>
      <c r="H41" s="93"/>
      <c r="I41" s="93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90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D51" s="52"/>
      <c r="E51" s="52"/>
      <c r="F51" s="52"/>
      <c r="G51" s="52"/>
    </row>
  </sheetData>
  <sheetProtection/>
  <mergeCells count="12">
    <mergeCell ref="A41:I41"/>
    <mergeCell ref="A5:H5"/>
    <mergeCell ref="D11:E11"/>
    <mergeCell ref="D12:E12"/>
    <mergeCell ref="D13:E13"/>
    <mergeCell ref="A29:I29"/>
    <mergeCell ref="A33:M33"/>
    <mergeCell ref="B37:F37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2015-04-07T02:14:54Z</cp:lastPrinted>
  <dcterms:created xsi:type="dcterms:W3CDTF">1996-10-08T23:32:33Z</dcterms:created>
  <dcterms:modified xsi:type="dcterms:W3CDTF">2015-04-15T09:27:24Z</dcterms:modified>
  <cp:category/>
  <cp:version/>
  <cp:contentType/>
  <cp:contentStatus/>
</cp:coreProperties>
</file>