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<sst xmlns="http://schemas.openxmlformats.org/spreadsheetml/2006/main" count="295" uniqueCount="190">
  <si>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</si>
  <si>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</si>
  <si>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</si>
  <si>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</si>
  <si>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</si>
  <si>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</si>
  <si>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</si>
  <si>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</si>
  <si>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</si>
  <si>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</si>
  <si>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</si>
  <si>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</si>
  <si>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</si>
  <si>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</si>
  <si>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</si>
  <si>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</si>
  <si>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</si>
  <si>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</si>
  <si>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</si>
  <si>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</si>
  <si>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</si>
  <si>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</si>
  <si>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</si>
  <si>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</si>
  <si>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</si>
  <si>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</si>
  <si>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</si>
  <si>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</si>
  <si>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</si>
  <si>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</si>
  <si>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</si>
  <si>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</si>
  <si>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</si>
  <si>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</si>
  <si>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</si>
  <si>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</si>
  <si>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</si>
  <si>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</si>
  <si>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</si>
  <si>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</si>
  <si>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</si>
  <si>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</si>
  <si>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</si>
  <si>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</si>
  <si>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</si>
  <si>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</si>
  <si>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</si>
  <si>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</si>
  <si>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</si>
  <si>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</si>
  <si>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</si>
  <si>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</si>
  <si>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</si>
  <si>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</si>
  <si>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</si>
  <si>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</si>
  <si>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</si>
  <si>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</si>
  <si>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</si>
  <si>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</si>
  <si>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</si>
  <si>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</si>
  <si>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</si>
  <si>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</si>
  <si>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</si>
  <si>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</si>
  <si>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</si>
  <si>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</si>
  <si>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</si>
  <si>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</si>
  <si>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</si>
  <si>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</si>
  <si>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</si>
  <si>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</si>
  <si>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</si>
  <si>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</si>
  <si>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</si>
  <si>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</si>
  <si>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</si>
  <si>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</si>
  <si>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</si>
  <si>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</si>
  <si>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</si>
  <si>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</si>
  <si>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</si>
  <si>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</si>
  <si>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</si>
  <si>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</si>
  <si>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</si>
  <si>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</si>
  <si>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</si>
  <si>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</si>
  <si>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</si>
  <si>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</si>
  <si>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</si>
  <si>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</si>
  <si>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</si>
  <si>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</si>
  <si>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</si>
  <si>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</si>
  <si>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</si>
  <si>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</si>
  <si>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</si>
  <si>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</si>
  <si>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</si>
  <si>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</si>
  <si>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</si>
  <si>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</si>
  <si>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</si>
  <si>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</si>
  <si>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</si>
  <si>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</si>
  <si>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</si>
  <si>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</si>
  <si>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</si>
  <si>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</si>
  <si>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</si>
  <si>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</si>
  <si>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</si>
  <si>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</si>
  <si>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</si>
  <si>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</si>
  <si>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</si>
  <si>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</si>
  <si>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</si>
  <si>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</si>
  <si>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</si>
  <si>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</si>
  <si>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</si>
  <si>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</si>
  <si>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</si>
  <si>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</si>
  <si>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</si>
  <si>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</si>
  <si>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</si>
  <si>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</si>
  <si>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</si>
  <si>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</si>
  <si>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</si>
  <si>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</si>
  <si>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</si>
  <si>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</si>
  <si>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</si>
  <si>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</si>
  <si>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</si>
  <si>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</si>
  <si>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</si>
  <si>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</si>
  <si>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</si>
  <si>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</si>
  <si>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</si>
  <si>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</si>
  <si>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</si>
  <si>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</si>
  <si>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</si>
  <si>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</si>
  <si>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</si>
  <si>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</si>
  <si>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</si>
  <si>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</si>
  <si>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</si>
  <si>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</si>
  <si>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</si>
  <si>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</si>
  <si>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</si>
  <si>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</si>
  <si>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</si>
  <si>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</si>
  <si>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</si>
  <si>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</si>
  <si>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</si>
  <si>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</si>
  <si>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</si>
  <si>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</si>
  <si>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</si>
  <si>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</si>
  <si>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</si>
  <si>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</si>
  <si>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</si>
  <si>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</si>
  <si>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</si>
  <si>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</si>
  <si>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кв. с 1 по 24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</si>
  <si>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4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</si>
  <si>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</si>
  <si>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</si>
  <si>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</si>
  <si>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</si>
  <si>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24</t>
  </si>
  <si>
    <t>кв.14,17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</si>
</sst>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3;&#1077;&#1085;&#1077;&#1088;&#1072;&#1090;&#1086;&#1088;&#1099;\&#1046;&#1069;&#1059;%203\25%20&#1076;&#1086;&#1084;&#1086;&#1074;%20&#1043;&#1077;&#1085;&#1077;&#1088;&#1072;&#1090;&#1086;&#1088;%20&#1087;&#1086;%20&#1085;&#1072;&#1095;&#1080;&#1089;&#1083;&#1077;&#1085;&#1080;&#1103;&#1084;%20&#1040;&#1052;&#1041;&#1059;&#1051;&#1040;&#1058;&#1054;&#1056;&#1053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46">
          <cell r="W246">
            <v>2029.0699999999997</v>
          </cell>
          <cell r="Z246">
            <v>-943.6</v>
          </cell>
        </row>
        <row r="247">
          <cell r="W247">
            <v>3096.02</v>
          </cell>
        </row>
        <row r="250">
          <cell r="W250">
            <v>3276.9299999999994</v>
          </cell>
        </row>
        <row r="252">
          <cell r="W252">
            <v>9373.44</v>
          </cell>
        </row>
        <row r="253">
          <cell r="W253">
            <v>72816.71999999999</v>
          </cell>
        </row>
        <row r="272">
          <cell r="W272">
            <v>22319.769999999997</v>
          </cell>
          <cell r="Z272">
            <v>23795.250000000004</v>
          </cell>
        </row>
        <row r="273">
          <cell r="W273">
            <v>34056.22000000001</v>
          </cell>
        </row>
        <row r="274">
          <cell r="W274">
            <v>30597.38</v>
          </cell>
        </row>
        <row r="276">
          <cell r="W276">
            <v>36046.229999999996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183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59608.71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11064.45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216393.36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f>2781.58+'[1]Report'!$W$274</f>
        <v>33378.96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f>'[1]Report'!$W$246+'[1]Report'!$W$272</f>
        <v>24348.839999999997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f>'[1]Report'!$Z$246+'[1]Report'!$Z$272</f>
        <v>22851.650000000005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2972.67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67523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59608.71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14937.36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f>'[1]Report'!$W$250+'[1]Report'!$W$276</f>
        <v>39323.159999999996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f>'[1]Report'!$W$247+'[1]Report'!$W$273</f>
        <v>37152.240000000005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f>'[1]Report'!$W$252</f>
        <v>9373.44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f>'[1]Report'!$W$253</f>
        <v>72816.71999999999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199539.7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f>199539.7</f>
        <v>199539.7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259148.41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14937.36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27918.109999999986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67523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2.92</v>
      </c>
      <c r="F42" s="79" t="s">
        <v>136</v>
      </c>
      <c r="G42" s="60">
        <v>3810334293</v>
      </c>
      <c r="H42" s="61">
        <f>G13</f>
        <v>33378.96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0" t="s">
        <v>137</v>
      </c>
      <c r="G43" s="60">
        <v>3848000155</v>
      </c>
      <c r="H43" s="61">
        <f>G20</f>
        <v>39323.159999999996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37152.240000000005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9373.44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72816.71999999999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259567.51999999996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 t="s">
        <v>182</v>
      </c>
      <c r="G49" s="51"/>
      <c r="H49" s="49">
        <v>26</v>
      </c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/>
      <c r="G50" s="51"/>
      <c r="H50" s="49">
        <v>24</v>
      </c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/>
      <c r="G51" s="51"/>
      <c r="H51" s="49">
        <v>2</v>
      </c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/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5633.330000000013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226.9132329248645</v>
      </c>
      <c r="E63" s="94">
        <f>E64/140.38</f>
        <v>686.1211711069953</v>
      </c>
      <c r="F63" s="94">
        <f>F64/14.34</f>
        <v>1382.299860529986</v>
      </c>
      <c r="G63" s="95">
        <f>G64/22.34</f>
        <v>1969.0326768128919</v>
      </c>
      <c r="H63" s="96">
        <f>H64/0.99</f>
        <v>1202.2525252525252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371829.1</v>
      </c>
      <c r="E64" s="70">
        <v>96317.69</v>
      </c>
      <c r="F64" s="70">
        <v>19822.18</v>
      </c>
      <c r="G64" s="71">
        <v>43988.19</v>
      </c>
      <c r="H64" s="68">
        <v>1190.23</v>
      </c>
      <c r="I64" s="48"/>
    </row>
    <row r="65" spans="1:9" ht="32.25" customHeight="1" thickBot="1">
      <c r="A65" s="4" t="s">
        <v>87</v>
      </c>
      <c r="B65" s="4" t="s">
        <v>90</v>
      </c>
      <c r="C65" s="3" t="s">
        <v>16</v>
      </c>
      <c r="D65" s="65">
        <v>390394.91</v>
      </c>
      <c r="E65" s="65">
        <v>79629.98</v>
      </c>
      <c r="F65" s="65">
        <v>18253.7</v>
      </c>
      <c r="G65" s="69">
        <v>38249.49</v>
      </c>
      <c r="H65" s="69">
        <v>985.98</v>
      </c>
      <c r="I65" s="72"/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-18565.809999999998</v>
      </c>
      <c r="E66" s="76">
        <f>E64-E65</f>
        <v>16687.710000000006</v>
      </c>
      <c r="F66" s="76">
        <f>F64-F65</f>
        <v>1568.4799999999996</v>
      </c>
      <c r="G66" s="77">
        <f>G64-G65</f>
        <v>5738.700000000004</v>
      </c>
      <c r="H66" s="77">
        <f>H64-H65</f>
        <v>204.25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371830.32</v>
      </c>
      <c r="E67" s="65">
        <v>90183.44</v>
      </c>
      <c r="F67" s="65">
        <v>18411.1</v>
      </c>
      <c r="G67" s="72">
        <v>40044.67</v>
      </c>
      <c r="H67" s="71">
        <v>1190.23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1.220000000030268</v>
      </c>
      <c r="E68" s="44">
        <f>E67-E64</f>
        <v>-6134.25</v>
      </c>
      <c r="F68" s="44">
        <f>F67-F64</f>
        <v>-1411.0800000000017</v>
      </c>
      <c r="G68" s="44">
        <f>G67-G64</f>
        <v>-3943.520000000004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188</v>
      </c>
      <c r="F73" s="115"/>
      <c r="G73" s="119"/>
      <c r="H73" s="26">
        <v>24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24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-11487.629999999976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189</v>
      </c>
      <c r="F78" s="115"/>
      <c r="G78" s="119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4" spans="2:3" ht="15">
      <c r="B94" s="160" t="s">
        <v>178</v>
      </c>
      <c r="C94" s="160"/>
    </row>
    <row r="95" spans="2:6" ht="72">
      <c r="B95" s="97" t="s">
        <v>179</v>
      </c>
      <c r="C95" s="98" t="s">
        <v>184</v>
      </c>
      <c r="D95" s="99" t="s">
        <v>180</v>
      </c>
      <c r="E95" s="100" t="s">
        <v>181</v>
      </c>
      <c r="F95" s="101" t="s">
        <v>185</v>
      </c>
    </row>
    <row r="96" spans="2:6" ht="22.5">
      <c r="B96" s="102" t="s">
        <v>186</v>
      </c>
      <c r="C96" s="103">
        <v>950.73</v>
      </c>
      <c r="D96" s="103">
        <v>4502.15</v>
      </c>
      <c r="E96" s="104">
        <v>4626.33</v>
      </c>
      <c r="F96" s="105">
        <f>C96+E96</f>
        <v>5577.0599999999995</v>
      </c>
    </row>
    <row r="97" spans="2:6" ht="22.5">
      <c r="B97" s="102" t="s">
        <v>187</v>
      </c>
      <c r="C97" s="103">
        <v>711.06</v>
      </c>
      <c r="D97" s="103">
        <v>4480.75</v>
      </c>
      <c r="E97" s="104">
        <v>3866.31</v>
      </c>
      <c r="F97" s="105">
        <f>C97+E97</f>
        <v>4577.37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2018-03-13T08:19:41Z</dcterms:modified>
  <cp:category/>
  <cp:version/>
  <cp:contentType/>
  <cp:contentStatus/>
</cp:coreProperties>
</file>