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<sst xmlns="http://schemas.openxmlformats.org/spreadsheetml/2006/main" count="289" uniqueCount="186">
  <si>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</si>
  <si>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</si>
  <si>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</si>
  <si>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</si>
  <si>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</si>
  <si>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</si>
  <si>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</si>
  <si>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</si>
  <si>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</si>
  <si>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</si>
  <si>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</si>
  <si>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</si>
  <si>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</si>
  <si>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</si>
  <si>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</si>
  <si>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</si>
  <si>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</si>
  <si>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</si>
  <si>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</si>
  <si>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</si>
  <si>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</si>
  <si>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</si>
  <si>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</si>
  <si>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</si>
  <si>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</si>
  <si>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</si>
  <si>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</si>
  <si>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</si>
  <si>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</si>
  <si>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</si>
  <si>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</si>
  <si>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</si>
  <si>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</si>
  <si>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</si>
  <si>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</si>
  <si>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</si>
  <si>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</si>
  <si>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</si>
  <si>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</si>
  <si>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</si>
  <si>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</si>
  <si>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</si>
  <si>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</si>
  <si>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</si>
  <si>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</si>
  <si>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</si>
  <si>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</si>
  <si>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</si>
  <si>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</si>
  <si>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</si>
  <si>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</si>
  <si>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</si>
  <si>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</si>
  <si>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</si>
  <si>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</si>
  <si>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</si>
  <si>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</si>
  <si>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</si>
  <si>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</si>
  <si>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</si>
  <si>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</si>
  <si>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</si>
  <si>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</si>
  <si>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</si>
  <si>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</si>
  <si>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</si>
  <si>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</si>
  <si>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</si>
  <si>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</si>
  <si>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</si>
  <si>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</si>
  <si>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</si>
  <si>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</si>
  <si>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</si>
  <si>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</si>
  <si>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</si>
  <si>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</si>
  <si>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</si>
  <si>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</si>
  <si>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</si>
  <si>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</si>
  <si>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</si>
  <si>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</si>
  <si>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</si>
  <si>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</si>
  <si>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</si>
  <si>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</si>
  <si>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</si>
  <si>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</si>
  <si>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</si>
  <si>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</si>
  <si>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</si>
  <si>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</si>
  <si>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</si>
  <si>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</si>
  <si>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</si>
  <si>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</si>
  <si>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</si>
  <si>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</si>
  <si>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</si>
  <si>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</si>
  <si>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</si>
  <si>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</si>
  <si>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</si>
  <si>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</si>
  <si>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</si>
  <si>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</si>
  <si>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</si>
  <si>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</si>
  <si>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</si>
  <si>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</si>
  <si>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</si>
  <si>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</si>
  <si>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</si>
  <si>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</si>
  <si>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</si>
  <si>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</si>
  <si>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</si>
  <si>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</si>
  <si>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</si>
  <si>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</si>
  <si>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</si>
  <si>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</si>
  <si>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</si>
  <si>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</si>
  <si>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</si>
  <si>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</si>
  <si>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</si>
  <si>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</si>
  <si>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</si>
  <si>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</si>
  <si>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</si>
  <si>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</si>
  <si>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</si>
  <si>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</si>
  <si>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</si>
  <si>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</si>
  <si>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</si>
  <si>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</si>
  <si>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</si>
  <si>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</si>
  <si>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</si>
  <si>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</si>
  <si>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</si>
  <si>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</si>
  <si>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</si>
  <si>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</si>
  <si>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</si>
  <si>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</si>
  <si>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</si>
  <si>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</si>
  <si>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</si>
  <si>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</si>
  <si>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</si>
  <si>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</si>
  <si>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</si>
  <si>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</si>
  <si>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</si>
  <si>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</si>
  <si>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</si>
  <si>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</si>
  <si>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</si>
  <si>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</si>
  <si>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</si>
  <si>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</si>
  <si>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</si>
  <si>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</si>
  <si>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</si>
  <si>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</si>
  <si>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</si>
  <si>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</si>
  <si>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</si>
  <si>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</si>
  <si>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</si>
  <si>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</si>
  <si>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</si>
  <si>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</si>
  <si>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</si>
  <si>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</si>
  <si>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</si>
  <si>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</si>
  <si>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</si>
  <si>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</si>
  <si>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7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</si>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</sst>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8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183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9">
        <v>44561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7">
        <v>-58880.9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1">
        <v>87368.71</v>
      </c>
      <c r="H11" s="43"/>
      <c r="I11" t="s">
        <v>168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4" t="s">
        <v>23</v>
      </c>
      <c r="E12" s="195"/>
      <c r="F12" s="196"/>
      <c r="G12" s="72">
        <f>G13+G14+G20+G21+G22+G23</f>
        <v>91097.87999999999</v>
      </c>
      <c r="H12" s="96"/>
      <c r="J12" s="127">
        <f>G12-G32</f>
        <v>84608.15999999999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9">
        <v>20106.12</v>
      </c>
      <c r="H13" s="5"/>
      <c r="L13" s="116">
        <f>G13+G14+G20+G21+G22+G23+G24-G32</f>
        <v>86252.15999999999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3">
        <v>11481.48</v>
      </c>
      <c r="H14" s="5"/>
    </row>
    <row r="15" spans="1:8" ht="26.25" customHeight="1" thickBot="1">
      <c r="A15" s="4"/>
      <c r="B15" s="6"/>
      <c r="C15" s="3" t="s">
        <v>16</v>
      </c>
      <c r="D15" s="145" t="s">
        <v>146</v>
      </c>
      <c r="E15" s="146"/>
      <c r="F15" s="147"/>
      <c r="G15" s="74">
        <v>11082.47</v>
      </c>
      <c r="H15" s="5"/>
    </row>
    <row r="16" spans="1:13" ht="13.5" customHeight="1" thickBot="1">
      <c r="A16" s="4"/>
      <c r="B16" s="6"/>
      <c r="C16" s="3" t="s">
        <v>16</v>
      </c>
      <c r="D16" s="145" t="s">
        <v>147</v>
      </c>
      <c r="E16" s="146"/>
      <c r="F16" s="147"/>
      <c r="G16" s="75">
        <v>10004.2</v>
      </c>
      <c r="H16" s="43"/>
      <c r="M16" s="116">
        <f>G14+G31-G15</f>
        <v>52617.19</v>
      </c>
    </row>
    <row r="17" spans="1:8" ht="13.5" customHeight="1" thickBot="1">
      <c r="A17" s="4"/>
      <c r="B17" s="6"/>
      <c r="C17" s="3" t="s">
        <v>16</v>
      </c>
      <c r="D17" s="145" t="s">
        <v>148</v>
      </c>
      <c r="E17" s="146"/>
      <c r="F17" s="147"/>
      <c r="G17" s="59"/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-58880.9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1">
        <f>G18+G15-G17</f>
        <v>-47798.43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9">
        <v>20753.16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9" t="s">
        <v>141</v>
      </c>
      <c r="E21" s="170"/>
      <c r="F21" s="18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9" t="s">
        <v>142</v>
      </c>
      <c r="E22" s="170"/>
      <c r="F22" s="180"/>
      <c r="G22" s="58">
        <v>4420.2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1" t="s">
        <v>143</v>
      </c>
      <c r="E23" s="192"/>
      <c r="F23" s="193"/>
      <c r="G23" s="58">
        <v>34336.92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1" t="s">
        <v>175</v>
      </c>
      <c r="E24" s="192"/>
      <c r="F24" s="193"/>
      <c r="G24" s="58">
        <v>1644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9" t="s">
        <v>35</v>
      </c>
      <c r="E25" s="170"/>
      <c r="F25" s="180"/>
      <c r="G25" s="70">
        <f>G26+G33</f>
        <v>152392.27000000002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5">
        <v>105460.89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9"/>
      <c r="H30" s="66"/>
      <c r="I30" s="63"/>
    </row>
    <row r="31" spans="1:9" ht="13.5" customHeight="1" thickBot="1">
      <c r="A31" s="4"/>
      <c r="B31" s="12"/>
      <c r="C31" s="3"/>
      <c r="D31" s="145" t="s">
        <v>159</v>
      </c>
      <c r="E31" s="146"/>
      <c r="F31" s="146"/>
      <c r="G31" s="68">
        <f>9357.96+42860.22</f>
        <v>52218.18</v>
      </c>
      <c r="H31" s="124"/>
      <c r="I31" s="63"/>
    </row>
    <row r="32" spans="1:9" ht="13.5" customHeight="1" thickBot="1">
      <c r="A32" s="4"/>
      <c r="B32" s="12"/>
      <c r="C32" s="3"/>
      <c r="D32" s="145" t="s">
        <v>179</v>
      </c>
      <c r="E32" s="146"/>
      <c r="F32" s="146"/>
      <c r="G32" s="68">
        <f>1163.04+5326.68</f>
        <v>6489.72</v>
      </c>
      <c r="H32" s="67"/>
      <c r="I32" s="63"/>
    </row>
    <row r="33" spans="1:10" ht="13.5" customHeight="1" thickBot="1">
      <c r="A33" s="4"/>
      <c r="B33" s="12"/>
      <c r="C33" s="3"/>
      <c r="D33" s="145" t="s">
        <v>160</v>
      </c>
      <c r="E33" s="146"/>
      <c r="F33" s="146"/>
      <c r="G33" s="68">
        <f>17931.38+29000</f>
        <v>46931.380000000005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5" t="s">
        <v>171</v>
      </c>
      <c r="E34" s="146"/>
      <c r="F34" s="200"/>
      <c r="G34" s="69">
        <f>2229.16+3595.39</f>
        <v>5824.549999999999</v>
      </c>
      <c r="H34" s="67"/>
      <c r="I34" s="76"/>
    </row>
    <row r="35" spans="1:9" ht="13.5" customHeight="1" thickBot="1">
      <c r="A35" s="4"/>
      <c r="B35" s="12"/>
      <c r="C35" s="3"/>
      <c r="D35" s="145" t="s">
        <v>162</v>
      </c>
      <c r="E35" s="146"/>
      <c r="F35" s="146"/>
      <c r="G35" s="69">
        <f>16371.54+7142.56</f>
        <v>23514.100000000002</v>
      </c>
      <c r="H35" s="67"/>
      <c r="I35" s="63"/>
    </row>
    <row r="36" spans="1:9" ht="13.5" customHeight="1" thickBot="1">
      <c r="A36" s="4"/>
      <c r="B36" s="12"/>
      <c r="C36" s="3"/>
      <c r="D36" s="145" t="s">
        <v>161</v>
      </c>
      <c r="E36" s="146"/>
      <c r="F36" s="146"/>
      <c r="G36" s="95">
        <f>G35+G31-G33</f>
        <v>28800.899999999994</v>
      </c>
      <c r="H36" s="67"/>
      <c r="I36" s="63"/>
    </row>
    <row r="37" spans="1:9" ht="13.5" customHeight="1" thickBot="1">
      <c r="A37" s="4"/>
      <c r="B37" s="12"/>
      <c r="C37" s="3"/>
      <c r="D37" s="145" t="s">
        <v>180</v>
      </c>
      <c r="E37" s="146"/>
      <c r="F37" s="146"/>
      <c r="G37" s="117">
        <f>887.78+2035.32+G32-G34</f>
        <v>3588.2700000000004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5" t="s">
        <v>51</v>
      </c>
      <c r="E38" s="146"/>
      <c r="F38" s="147"/>
      <c r="G38" s="60">
        <f>G25+G40</f>
        <v>104593.84000000003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5" t="s">
        <v>55</v>
      </c>
      <c r="E40" s="146"/>
      <c r="F40" s="147"/>
      <c r="G40" s="61">
        <f>G19</f>
        <v>-47798.43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5" t="s">
        <v>57</v>
      </c>
      <c r="E41" s="146"/>
      <c r="F41" s="147"/>
      <c r="G41" s="44">
        <f>G11+G12+G31-G25</f>
        <v>78292.49999999997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3.73</v>
      </c>
      <c r="F45" s="64" t="s">
        <v>133</v>
      </c>
      <c r="G45" s="54">
        <v>3848006622</v>
      </c>
      <c r="H45" s="55">
        <f>G13</f>
        <v>20106.12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20753.16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4420.2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34336.92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79616.4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1" t="s">
        <v>135</v>
      </c>
      <c r="E51" s="13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1" t="s">
        <v>69</v>
      </c>
      <c r="E52" s="132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31" t="s">
        <v>70</v>
      </c>
      <c r="E53" s="13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1" t="s">
        <v>72</v>
      </c>
      <c r="E54" s="132"/>
      <c r="F54" s="103">
        <v>0</v>
      </c>
      <c r="G54" s="101"/>
      <c r="H54" s="104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547.1200000000008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30.462914782051794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15221.1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14673.98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547.1200000000008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15221.1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137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137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6"/>
      <c r="F75" s="137"/>
      <c r="G75" s="13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6"/>
      <c r="F76" s="137"/>
      <c r="G76" s="13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6"/>
      <c r="F77" s="137"/>
      <c r="G77" s="13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6"/>
      <c r="F78" s="157"/>
      <c r="G78" s="158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1"/>
      <c r="F80" s="182"/>
      <c r="G80" s="183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4"/>
      <c r="F81" s="185"/>
      <c r="G81" s="186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8" t="s">
        <v>152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157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163</v>
      </c>
      <c r="C95" s="128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2260.71</v>
      </c>
      <c r="D97" s="118">
        <v>34.95</v>
      </c>
      <c r="E97" s="86"/>
      <c r="F97" s="86">
        <f>C97+D97-E97</f>
        <v>2295.66</v>
      </c>
    </row>
    <row r="98" spans="2:6" ht="22.5">
      <c r="B98" s="85" t="s">
        <v>167</v>
      </c>
      <c r="C98" s="78">
        <v>2076.86</v>
      </c>
      <c r="D98" s="118">
        <v>19.42</v>
      </c>
      <c r="E98" s="86"/>
      <c r="F98" s="86">
        <f>C98+D98-E98</f>
        <v>2096.28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2022-03-09T14:02:24Z</dcterms:modified>
  <cp:category/>
  <cp:version/>
  <cp:contentType/>
  <cp:contentStatus/>
</cp:coreProperties>
</file>