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<sst xmlns="http://schemas.openxmlformats.org/spreadsheetml/2006/main" count="285" uniqueCount="180">
  <si>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</si>
  <si>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</si>
  <si>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</si>
  <si>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</si>
  <si>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</si>
  <si>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</si>
  <si>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</si>
  <si>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</si>
  <si>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</si>
  <si>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</si>
  <si>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</si>
  <si>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</si>
  <si>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</si>
  <si>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</si>
  <si>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</si>
  <si>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</si>
  <si>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</si>
  <si>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</si>
  <si>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</si>
  <si>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</si>
  <si>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</si>
  <si>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</si>
  <si>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</si>
  <si>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</si>
  <si>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</si>
  <si>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</si>
  <si>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</si>
  <si>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</si>
  <si>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</si>
  <si>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</si>
  <si>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</si>
  <si>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</si>
  <si>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</si>
  <si>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</si>
  <si>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</si>
  <si>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</si>
  <si>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</si>
  <si>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</si>
  <si>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</si>
  <si>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</si>
  <si>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</si>
  <si>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</si>
  <si>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</si>
  <si>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</si>
  <si>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</si>
  <si>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</si>
  <si>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</si>
  <si>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</si>
  <si>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</si>
  <si>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</si>
  <si>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</si>
  <si>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</si>
  <si>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</si>
  <si>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</si>
  <si>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</si>
  <si>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</si>
  <si>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</si>
  <si>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</si>
  <si>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</si>
  <si>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</si>
  <si>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</si>
  <si>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</si>
  <si>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</si>
  <si>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</si>
  <si>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</si>
  <si>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</si>
  <si>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</si>
  <si>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</si>
  <si>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</si>
  <si>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</si>
  <si>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</si>
  <si>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</si>
  <si>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</si>
  <si>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</si>
  <si>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</si>
  <si>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</si>
  <si>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</si>
  <si>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</si>
  <si>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</si>
  <si>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</si>
  <si>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</si>
  <si>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</si>
  <si>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</si>
  <si>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</si>
  <si>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</si>
  <si>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</si>
  <si>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</si>
  <si>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</si>
  <si>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</si>
  <si>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</si>
  <si>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</si>
  <si>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</si>
  <si>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</si>
  <si>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</si>
  <si>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</si>
  <si>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</si>
  <si>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</si>
  <si>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</si>
  <si>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</si>
  <si>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</si>
  <si>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</si>
  <si>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</si>
  <si>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</si>
  <si>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</si>
  <si>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</si>
  <si>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</si>
  <si>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</si>
  <si>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</si>
  <si>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</si>
  <si>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</si>
  <si>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</si>
  <si>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</si>
  <si>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</si>
  <si>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</si>
  <si>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</si>
  <si>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</si>
  <si>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</si>
  <si>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</si>
  <si>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</si>
  <si>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</si>
  <si>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</si>
  <si>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</si>
  <si>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</si>
  <si>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</si>
  <si>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</si>
  <si>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</si>
  <si>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</si>
  <si>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</si>
  <si>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</si>
  <si>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</si>
  <si>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</si>
  <si>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</si>
  <si>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</si>
  <si>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</si>
  <si>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</si>
  <si>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</si>
  <si>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</si>
  <si>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</si>
  <si>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</si>
  <si>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</si>
  <si>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</si>
  <si>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</si>
  <si>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</si>
  <si>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</si>
  <si>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</si>
  <si>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</si>
  <si>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</si>
  <si>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</si>
  <si>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</si>
  <si>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</si>
  <si>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</si>
  <si>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</si>
  <si>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</si>
  <si>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</si>
  <si>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</si>
  <si>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</si>
  <si>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</si>
  <si>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</si>
  <si>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</si>
  <si>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</si>
  <si>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</si>
  <si>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</si>
  <si>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</si>
  <si>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</si>
  <si>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</si>
  <si>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</si>
  <si>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</si>
  <si>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</si>
  <si>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</si>
  <si>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</si>
  <si>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</si>
  <si>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</si>
  <si>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</si>
  <si>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</si>
  <si>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</si>
  <si>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</si>
  <si>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</si>
  <si>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</si>
  <si>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12                                                                                                                                                                       за 2015  год</t>
  </si>
  <si>
    <t>кв. 12, кв. 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</si>
</sst>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H76" sqref="H7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34874.54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-849.08+2535.6+546.72+1427.03+424.34+1247.34</f>
        <v>5331.95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104548.42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1738.52+12563.03</f>
        <v>14301.550000000001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2763.46+13817.3</f>
        <v>16580.76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4223.78+2594.12+6612.04+1035.86+1780.87</f>
        <v>16246.669999999998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1247.34+G14-G15</f>
        <v>1581.4300000000003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34874.54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51121.21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2620.74+13908.09</f>
        <v>16528.83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15049.8+3009.96</f>
        <v>18059.76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895.18+4475.9</f>
        <v>5371.08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28088.7+5617.74</f>
        <v>33706.44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98191.36000000002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6200.56+13895.64+4248.45+6827.63+6612.04+2222.11+1780.87+588.38+1978.27+1355.66+3620.19+511.41</f>
        <v>49841.21000000001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4033.03+8493.4+3178.33+4592.02+4223.78+1349.73+651.67+2105.74+982.35+1128.25+335.56+1035.86</f>
        <v>32109.719999999998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f>2499.49+5110.21+2393.06+2818.84+2594.12+824.71</f>
        <v>16240.43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133065.90000000002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51121.21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11689.00999999998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4.23</v>
      </c>
      <c r="F42" s="80" t="s">
        <v>136</v>
      </c>
      <c r="G42" s="60">
        <v>3810334293</v>
      </c>
      <c r="H42" s="61">
        <f>G13</f>
        <v>14301.550000000001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16528.83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18059.76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5371.08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33706.44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87967.66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30806.950000000048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231.19718084893984</v>
      </c>
      <c r="E63" s="76">
        <f>E64/117.48</f>
        <v>403.4899557371467</v>
      </c>
      <c r="F63" s="76">
        <f>F64/12</f>
        <v>1190.3958333333333</v>
      </c>
      <c r="G63" s="77">
        <f>G64/18.26</f>
        <v>1597.7595837897043</v>
      </c>
      <c r="H63" s="78">
        <f>H64/0.88</f>
        <v>13987.750000000002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57396.5+289995.76</f>
        <v>347392.26</v>
      </c>
      <c r="E64" s="65">
        <f>8105.92+38101.89+1194.19</f>
        <v>47402</v>
      </c>
      <c r="F64" s="65">
        <f>1850.93+188.64+12245.18</f>
        <v>14284.75</v>
      </c>
      <c r="G64" s="72">
        <f>6462.01+18603.54+3053.77+1055.77</f>
        <v>29175.090000000004</v>
      </c>
      <c r="H64" s="68">
        <f>12379.78+(-70.56)</f>
        <v>12309.220000000001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85102.96+50518.82+127831.67+21514.48+34805.67</f>
        <v>319773.6</v>
      </c>
      <c r="E65" s="65">
        <f>406.43+235.51+2855.12+7610.05+3914.72+20298.66+3430.39+4203.2</f>
        <v>42954.079999999994</v>
      </c>
      <c r="F65" s="65">
        <f>3264.38+1615.94+8783.48+64.72+36.56+113.32+629.79+1436.31</f>
        <v>15944.499999999998</v>
      </c>
      <c r="G65" s="69">
        <f>368.48+683.12+1194.93+1928.26+4464.73+2442.8+10172+1552.3+838.92+3489.64</f>
        <v>27135.179999999997</v>
      </c>
      <c r="H65" s="69">
        <f>4002.38+2554.88+6218.27+1173.48</f>
        <v>13949.01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27618.660000000033</v>
      </c>
      <c r="E66" s="76">
        <f>E64-E65</f>
        <v>4447.9200000000055</v>
      </c>
      <c r="F66" s="76">
        <f>F64-F65</f>
        <v>-1659.7499999999982</v>
      </c>
      <c r="G66" s="78">
        <f>G64-G65</f>
        <v>2039.9100000000071</v>
      </c>
      <c r="H66" s="78">
        <f>H64-H65</f>
        <v>-1639.789999999999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57396.5+289995.76</f>
        <v>347392.26</v>
      </c>
      <c r="E67" s="70">
        <f>9421.84+40495.88+1205.95</f>
        <v>51123.67</v>
      </c>
      <c r="F67" s="70">
        <f>2052.77+188.64+12148.54</f>
        <v>14389.95</v>
      </c>
      <c r="G67" s="71">
        <f>3431.17+1163.22+18247.86+63463.74</f>
        <v>86305.98999999999</v>
      </c>
      <c r="H67" s="71">
        <f>292.32</f>
        <v>292.32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3721.6699999999983</v>
      </c>
      <c r="F68" s="44">
        <f>F67-F64</f>
        <v>105.20000000000073</v>
      </c>
      <c r="G68" s="44">
        <f>G67-G64</f>
        <v>57130.89999999999</v>
      </c>
      <c r="H68" s="44">
        <f>H67-H64</f>
        <v>-12016.900000000001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 t="s">
        <v>179</v>
      </c>
      <c r="F73" s="102"/>
      <c r="G73" s="103"/>
      <c r="H73" s="26">
        <f>1+1+1+1</f>
        <v>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f>1+3</f>
        <v>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48940.86999999999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>
        <v>3</v>
      </c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>
        <v>1</v>
      </c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2016-03-24T03:46:39Z</dcterms:modified>
  <cp:category/>
  <cp:version/>
  <cp:contentType/>
  <cp:contentStatus/>
</cp:coreProperties>
</file>