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<sst xmlns="http://schemas.openxmlformats.org/spreadsheetml/2006/main" count="75" uniqueCount="58">
  <si>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</si>
  <si>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</si>
  <si>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</si>
  <si>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</si>
  <si>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</si>
  <si>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</si>
  <si>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</si>
  <si>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</si>
  <si>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</si>
  <si>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</si>
  <si>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</si>
  <si>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</si>
  <si>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</si>
  <si>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</si>
  <si>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</si>
  <si>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</si>
  <si>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</si>
  <si>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</si>
  <si>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</si>
  <si>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</si>
  <si>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</si>
  <si>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</si>
  <si>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</si>
  <si>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</si>
  <si>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</si>
  <si>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</si>
  <si>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</si>
  <si>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</si>
  <si>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</si>
  <si>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</si>
  <si>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</si>
  <si>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</si>
  <si>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</si>
  <si>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</si>
  <si>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</si>
  <si>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</si>
  <si>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</si>
  <si>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</si>
  <si>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</si>
  <si>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</si>
  <si>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</si>
  <si>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</si>
  <si>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</si>
  <si>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</si>
  <si>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</si>
  <si>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</si>
  <si>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</si>
  <si>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РУДНИЧНЫЙ</t>
  </si>
  <si>
    <t>погашение дебиторской задолженности</t>
  </si>
  <si>
    <t>ЖЭУ-2</t>
  </si>
  <si>
    <t>Рудничный</t>
  </si>
  <si>
    <t>калькул.</t>
  </si>
  <si>
    <t>очистка от быт. мусора подвала и чердака</t>
  </si>
  <si>
    <t>7 чел/</t>
  </si>
  <si>
    <t>выполнено</t>
  </si>
  <si>
    <t>Таблички на подъезды</t>
  </si>
  <si>
    <t>2 шт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</si>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</sst>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9" t="s">
        <v>0</v>
      </c>
      <c r="E1" s="70"/>
      <c r="F1" s="70"/>
      <c r="G1" s="3"/>
      <c r="H1" s="4"/>
      <c r="I1" s="4"/>
    </row>
    <row r="2" spans="2:9" ht="12.75">
      <c r="B2" s="2"/>
      <c r="D2" s="71" t="s">
        <v>1</v>
      </c>
      <c r="E2" s="72"/>
      <c r="F2" s="72"/>
      <c r="G2" s="5"/>
      <c r="H2" s="4"/>
      <c r="I2" s="4"/>
    </row>
    <row r="3" spans="1:4" ht="18.75">
      <c r="A3" s="4"/>
      <c r="B3" s="6" t="s">
        <v>47</v>
      </c>
      <c r="C3" s="7">
        <v>2</v>
      </c>
      <c r="D3" s="8"/>
    </row>
    <row r="4" spans="2:4" ht="18" customHeight="1">
      <c r="B4" s="9" t="s">
        <v>2</v>
      </c>
      <c r="C4" s="10">
        <v>425.1</v>
      </c>
      <c r="D4" s="11" t="s">
        <v>3</v>
      </c>
    </row>
    <row r="5" spans="2:4" ht="16.5" customHeight="1">
      <c r="B5" s="9" t="s">
        <v>4</v>
      </c>
      <c r="C5" s="10">
        <v>385.7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73" t="s">
        <v>8</v>
      </c>
      <c r="E8" s="74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7">
        <v>6252.46</v>
      </c>
      <c r="E9" s="68"/>
      <c r="F9" s="23">
        <f>12404.57+961.55</f>
        <v>13366.119999999999</v>
      </c>
      <c r="G9" s="8">
        <v>0</v>
      </c>
      <c r="H9" s="8">
        <f>D9-F9</f>
        <v>-7113.659999999999</v>
      </c>
    </row>
    <row r="10" spans="1:8" ht="18" customHeight="1">
      <c r="A10" s="20"/>
      <c r="B10" s="21" t="s">
        <v>13</v>
      </c>
      <c r="C10" s="22"/>
      <c r="D10" s="67">
        <v>9938.5</v>
      </c>
      <c r="E10" s="68"/>
      <c r="F10" s="23">
        <f>9105.19+1528.59</f>
        <v>10633.78</v>
      </c>
      <c r="G10" s="8">
        <v>0</v>
      </c>
      <c r="H10" s="8">
        <f>D10-F10</f>
        <v>-695.2800000000007</v>
      </c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6252.46</v>
      </c>
      <c r="E14" s="22">
        <f>D14</f>
        <v>6252.46</v>
      </c>
      <c r="F14" s="22">
        <f>F9</f>
        <v>13366.119999999999</v>
      </c>
      <c r="G14" s="34" t="s">
        <v>48</v>
      </c>
    </row>
    <row r="15" spans="1:7" ht="22.5">
      <c r="A15" s="30"/>
      <c r="B15" s="33" t="s">
        <v>22</v>
      </c>
      <c r="C15" s="22" t="s">
        <v>20</v>
      </c>
      <c r="D15" s="22">
        <v>10825.2</v>
      </c>
      <c r="E15" s="22">
        <f>D15</f>
        <v>10825.2</v>
      </c>
      <c r="F15" s="22">
        <f>7821.81+1664.92</f>
        <v>9486.73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19980.02</v>
      </c>
      <c r="E16" s="22">
        <f>D16</f>
        <v>19980.02</v>
      </c>
      <c r="F16" s="22">
        <f>17561.96+3062.67</f>
        <v>20624.629999999997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3219.68</v>
      </c>
      <c r="E17" s="22">
        <f>D17</f>
        <v>3219.68</v>
      </c>
      <c r="F17" s="22">
        <f>2068.24+495.24</f>
        <v>2563.4799999999996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6280.64</v>
      </c>
      <c r="E18" s="22">
        <f>D18</f>
        <v>6280.64</v>
      </c>
      <c r="F18" s="22">
        <f>3694.5+1040.44</f>
        <v>4734.9400000000005</v>
      </c>
      <c r="G18" s="35" t="s">
        <v>21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8789.83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9938.5</v>
      </c>
      <c r="E22" s="36"/>
      <c r="F22" s="40">
        <f>H26</f>
        <v>1148.67</v>
      </c>
      <c r="G22" s="36">
        <f>D22-F22</f>
        <v>8789.83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8789.83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4" customFormat="1" ht="33.75">
      <c r="A26" s="55" t="s">
        <v>51</v>
      </c>
      <c r="B26" s="56" t="s">
        <v>49</v>
      </c>
      <c r="C26" s="57" t="s">
        <v>50</v>
      </c>
      <c r="D26" s="58">
        <v>2</v>
      </c>
      <c r="E26" s="59"/>
      <c r="F26" s="57" t="s">
        <v>52</v>
      </c>
      <c r="G26" s="58" t="s">
        <v>53</v>
      </c>
      <c r="H26" s="56">
        <v>1148.67</v>
      </c>
      <c r="I26" s="56"/>
      <c r="J26" s="60">
        <v>41638</v>
      </c>
      <c r="K26" s="61" t="s">
        <v>54</v>
      </c>
      <c r="L26" s="62">
        <v>41577</v>
      </c>
      <c r="M26" s="63"/>
    </row>
    <row r="27" spans="1:13" ht="22.5">
      <c r="A27" s="8"/>
      <c r="B27" s="8" t="s">
        <v>49</v>
      </c>
      <c r="C27" s="8" t="s">
        <v>50</v>
      </c>
      <c r="D27" s="65">
        <v>2</v>
      </c>
      <c r="E27" s="8"/>
      <c r="F27" s="64" t="s">
        <v>55</v>
      </c>
      <c r="G27" s="66" t="s">
        <v>56</v>
      </c>
      <c r="H27" s="8"/>
      <c r="I27" s="8"/>
      <c r="J27" s="8" t="s">
        <v>57</v>
      </c>
      <c r="K27" s="8"/>
      <c r="L27" s="8"/>
      <c r="M27" s="8"/>
    </row>
    <row r="28" ht="12.75">
      <c r="H28" s="1">
        <f>SUM(H26)</f>
        <v>1148.67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2014-04-15T05:28:24Z</dcterms:modified>
  <cp:category/>
  <cp:version/>
  <cp:contentType/>
  <cp:contentStatus/>
</cp:coreProperties>
</file>