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<sst xmlns="http://schemas.openxmlformats.org/spreadsheetml/2006/main" count="289" uniqueCount="186">
  <si>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</si>
  <si>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</si>
  <si>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</si>
  <si>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</si>
  <si>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</si>
  <si>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</si>
  <si>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</si>
  <si>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</si>
  <si>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</si>
  <si>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</si>
  <si>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</si>
  <si>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</si>
  <si>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</si>
  <si>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</si>
  <si>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</si>
  <si>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</si>
  <si>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</si>
  <si>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</si>
  <si>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</si>
  <si>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</si>
  <si>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</si>
  <si>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</si>
  <si>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</si>
  <si>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</si>
  <si>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</si>
  <si>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</si>
  <si>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</si>
  <si>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</si>
  <si>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</si>
  <si>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</si>
  <si>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</si>
  <si>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</si>
  <si>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</si>
  <si>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</si>
  <si>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</si>
  <si>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</si>
  <si>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</si>
  <si>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</si>
  <si>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</si>
  <si>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</si>
  <si>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</si>
  <si>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</si>
  <si>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</si>
  <si>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</si>
  <si>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</si>
  <si>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</si>
  <si>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</si>
  <si>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</si>
  <si>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</si>
  <si>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</si>
  <si>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</si>
  <si>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</si>
  <si>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</si>
  <si>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</si>
  <si>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</si>
  <si>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</si>
  <si>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</si>
  <si>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</si>
  <si>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</si>
  <si>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</si>
  <si>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</si>
  <si>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</si>
  <si>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</si>
  <si>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</si>
  <si>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</si>
  <si>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</si>
  <si>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</si>
  <si>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</si>
  <si>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</si>
  <si>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</si>
  <si>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</si>
  <si>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</si>
  <si>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</si>
  <si>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</si>
  <si>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</si>
  <si>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</si>
  <si>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</si>
  <si>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</si>
  <si>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</si>
  <si>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</si>
  <si>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</si>
  <si>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</si>
  <si>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</si>
  <si>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</si>
  <si>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</si>
  <si>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</si>
  <si>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</si>
  <si>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</si>
  <si>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</si>
  <si>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</si>
  <si>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</si>
  <si>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</si>
  <si>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</si>
  <si>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</si>
  <si>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</si>
  <si>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</si>
  <si>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</si>
  <si>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</si>
  <si>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</si>
  <si>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</si>
  <si>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</si>
  <si>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</si>
  <si>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</si>
  <si>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</si>
  <si>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</si>
  <si>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</si>
  <si>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</si>
  <si>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</si>
  <si>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</si>
  <si>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</si>
  <si>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</si>
  <si>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</si>
  <si>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</si>
  <si>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</si>
  <si>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</si>
  <si>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</si>
  <si>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</si>
  <si>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</si>
  <si>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</si>
  <si>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</si>
  <si>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</si>
  <si>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</si>
  <si>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</si>
  <si>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</si>
  <si>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</si>
  <si>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</si>
  <si>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</si>
  <si>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</si>
  <si>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</si>
  <si>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</si>
  <si>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</si>
  <si>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</si>
  <si>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</si>
  <si>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</si>
  <si>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</si>
  <si>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</si>
  <si>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</si>
  <si>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</si>
  <si>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</si>
  <si>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</si>
  <si>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</si>
  <si>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</si>
  <si>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</si>
  <si>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</si>
  <si>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</si>
  <si>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</si>
  <si>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</si>
  <si>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</si>
  <si>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</si>
  <si>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</si>
  <si>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</si>
  <si>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</si>
  <si>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</si>
  <si>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</si>
  <si>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</si>
  <si>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</si>
  <si>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</si>
  <si>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</si>
  <si>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</si>
  <si>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</si>
  <si>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</si>
  <si>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</si>
  <si>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</si>
  <si>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</si>
  <si>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</si>
  <si>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</si>
  <si>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</si>
  <si>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</si>
  <si>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</si>
  <si>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</si>
  <si>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</si>
  <si>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</si>
  <si>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</si>
  <si>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</si>
  <si>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</si>
  <si>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</si>
  <si>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</si>
  <si>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</si>
  <si>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</si>
  <si>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</si>
  <si>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</si>
  <si>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</si>
  <si>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</si>
  <si>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24 Г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</si>
  <si>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Оплачено за 2021 год</t>
  </si>
  <si>
    <t>ООО "Инженерные сети"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</si>
</sst>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7">
      <selection activeCell="D97" sqref="D9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4" t="s">
        <v>183</v>
      </c>
      <c r="B1" s="164"/>
      <c r="C1" s="164"/>
      <c r="D1" s="164"/>
      <c r="E1" s="164"/>
      <c r="F1" s="164"/>
      <c r="G1" s="164"/>
      <c r="H1" s="16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4"/>
      <c r="E3" s="175"/>
      <c r="F3" s="17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5"/>
      <c r="E4" s="166"/>
      <c r="F4" s="167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8"/>
      <c r="E5" s="169"/>
      <c r="F5" s="170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1"/>
      <c r="E6" s="172"/>
      <c r="F6" s="173"/>
      <c r="G6" s="98">
        <v>44561</v>
      </c>
      <c r="H6" s="5"/>
    </row>
    <row r="7" spans="1:8" ht="38.25" customHeight="1" thickBot="1">
      <c r="A7" s="180" t="s">
        <v>13</v>
      </c>
      <c r="B7" s="181"/>
      <c r="C7" s="181"/>
      <c r="D7" s="182"/>
      <c r="E7" s="182"/>
      <c r="F7" s="182"/>
      <c r="G7" s="181"/>
      <c r="H7" s="183"/>
    </row>
    <row r="8" spans="1:8" ht="33" customHeight="1" thickBot="1">
      <c r="A8" s="35" t="s">
        <v>0</v>
      </c>
      <c r="B8" s="34" t="s">
        <v>1</v>
      </c>
      <c r="C8" s="36" t="s">
        <v>2</v>
      </c>
      <c r="D8" s="177" t="s">
        <v>3</v>
      </c>
      <c r="E8" s="178"/>
      <c r="F8" s="179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4" t="s">
        <v>15</v>
      </c>
      <c r="E9" s="175"/>
      <c r="F9" s="18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4" t="s">
        <v>18</v>
      </c>
      <c r="E10" s="175"/>
      <c r="F10" s="185"/>
      <c r="G10" s="57">
        <v>36008.87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4" t="s">
        <v>20</v>
      </c>
      <c r="E11" s="175"/>
      <c r="F11" s="185"/>
      <c r="G11" s="71">
        <v>128541.24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9" t="s">
        <v>23</v>
      </c>
      <c r="E12" s="200"/>
      <c r="F12" s="201"/>
      <c r="G12" s="72">
        <f>G13+G14+G20+G21+G22+G23+G31</f>
        <v>165038.31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50" t="s">
        <v>26</v>
      </c>
      <c r="E13" s="151"/>
      <c r="F13" s="152"/>
      <c r="G13" s="59">
        <v>50205.24</v>
      </c>
      <c r="H13" s="5"/>
      <c r="L13" s="115">
        <f>G13+G14+G20+G21+G22+G23+G24-G32</f>
        <v>184177.24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50" t="s">
        <v>29</v>
      </c>
      <c r="E14" s="151"/>
      <c r="F14" s="152"/>
      <c r="G14" s="73">
        <v>18571.93</v>
      </c>
      <c r="H14" s="5"/>
    </row>
    <row r="15" spans="1:8" ht="26.25" customHeight="1" thickBot="1">
      <c r="A15" s="4"/>
      <c r="B15" s="6"/>
      <c r="C15" s="3" t="s">
        <v>16</v>
      </c>
      <c r="D15" s="150" t="s">
        <v>146</v>
      </c>
      <c r="E15" s="151"/>
      <c r="F15" s="152"/>
      <c r="G15" s="74">
        <v>20124.76</v>
      </c>
      <c r="H15" s="5"/>
    </row>
    <row r="16" spans="1:13" ht="13.5" customHeight="1" thickBot="1">
      <c r="A16" s="4"/>
      <c r="B16" s="6"/>
      <c r="C16" s="3" t="s">
        <v>16</v>
      </c>
      <c r="D16" s="150" t="s">
        <v>147</v>
      </c>
      <c r="E16" s="151"/>
      <c r="F16" s="152"/>
      <c r="G16" s="75">
        <v>11270.41</v>
      </c>
      <c r="H16" s="43"/>
      <c r="M16" s="115">
        <f>G14+G31-G15</f>
        <v>-1552.829999999998</v>
      </c>
    </row>
    <row r="17" spans="1:8" ht="13.5" customHeight="1" thickBot="1">
      <c r="A17" s="4"/>
      <c r="B17" s="6"/>
      <c r="C17" s="3" t="s">
        <v>16</v>
      </c>
      <c r="D17" s="150" t="s">
        <v>148</v>
      </c>
      <c r="E17" s="151"/>
      <c r="F17" s="152"/>
      <c r="G17" s="59">
        <v>4364</v>
      </c>
      <c r="H17" s="5"/>
    </row>
    <row r="18" spans="1:8" ht="24.75" customHeight="1" thickBot="1">
      <c r="A18" s="4"/>
      <c r="B18" s="6"/>
      <c r="C18" s="3" t="s">
        <v>16</v>
      </c>
      <c r="D18" s="150" t="s">
        <v>18</v>
      </c>
      <c r="E18" s="151"/>
      <c r="F18" s="152"/>
      <c r="G18" s="13">
        <f>G14</f>
        <v>18571.93</v>
      </c>
      <c r="H18" s="41"/>
    </row>
    <row r="19" spans="1:8" ht="27" customHeight="1" thickBot="1">
      <c r="A19" s="4"/>
      <c r="B19" s="6"/>
      <c r="C19" s="3" t="s">
        <v>16</v>
      </c>
      <c r="D19" s="150" t="s">
        <v>55</v>
      </c>
      <c r="E19" s="151"/>
      <c r="F19" s="152"/>
      <c r="G19" s="61">
        <f>G18+G15-G17</f>
        <v>34332.69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2" t="s">
        <v>32</v>
      </c>
      <c r="E20" s="203"/>
      <c r="F20" s="204"/>
      <c r="G20" s="59">
        <v>33569.5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4" t="s">
        <v>141</v>
      </c>
      <c r="E21" s="175"/>
      <c r="F21" s="185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4" t="s">
        <v>142</v>
      </c>
      <c r="E22" s="175"/>
      <c r="F22" s="185"/>
      <c r="G22" s="58">
        <v>7149.98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6" t="s">
        <v>143</v>
      </c>
      <c r="E23" s="197"/>
      <c r="F23" s="198"/>
      <c r="G23" s="58">
        <v>55541.66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6" t="s">
        <v>175</v>
      </c>
      <c r="E24" s="197"/>
      <c r="F24" s="198"/>
      <c r="G24" s="58">
        <v>19138.93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84" t="s">
        <v>35</v>
      </c>
      <c r="E25" s="175"/>
      <c r="F25" s="185"/>
      <c r="G25" s="70">
        <f>G26+G33</f>
        <v>216166.9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9" t="s">
        <v>38</v>
      </c>
      <c r="E26" s="200"/>
      <c r="F26" s="201"/>
      <c r="G26" s="65">
        <v>216166.9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50" t="s">
        <v>41</v>
      </c>
      <c r="E27" s="151"/>
      <c r="F27" s="15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50" t="s">
        <v>44</v>
      </c>
      <c r="E28" s="151"/>
      <c r="F28" s="152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50" t="s">
        <v>47</v>
      </c>
      <c r="E29" s="151"/>
      <c r="F29" s="152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50"/>
      <c r="E30" s="151"/>
      <c r="F30" s="152"/>
      <c r="G30" s="88"/>
      <c r="H30" s="66"/>
      <c r="I30" s="63"/>
    </row>
    <row r="31" spans="1:9" ht="13.5" customHeight="1" thickBot="1">
      <c r="A31" s="4"/>
      <c r="B31" s="12"/>
      <c r="C31" s="3"/>
      <c r="D31" s="150" t="s">
        <v>159</v>
      </c>
      <c r="E31" s="151"/>
      <c r="F31" s="151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50" t="s">
        <v>179</v>
      </c>
      <c r="E32" s="151"/>
      <c r="F32" s="151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50" t="s">
        <v>160</v>
      </c>
      <c r="E33" s="151"/>
      <c r="F33" s="151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50" t="s">
        <v>171</v>
      </c>
      <c r="E34" s="151"/>
      <c r="F34" s="205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50" t="s">
        <v>162</v>
      </c>
      <c r="E35" s="151"/>
      <c r="F35" s="151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50" t="s">
        <v>161</v>
      </c>
      <c r="E36" s="151"/>
      <c r="F36" s="151"/>
      <c r="G36" s="94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50" t="s">
        <v>180</v>
      </c>
      <c r="E37" s="151"/>
      <c r="F37" s="151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50" t="s">
        <v>51</v>
      </c>
      <c r="E38" s="151"/>
      <c r="F38" s="152"/>
      <c r="G38" s="60">
        <f>G25+G40</f>
        <v>250499.59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50" t="s">
        <v>53</v>
      </c>
      <c r="E39" s="151"/>
      <c r="F39" s="152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50" t="s">
        <v>55</v>
      </c>
      <c r="E40" s="151"/>
      <c r="F40" s="152"/>
      <c r="G40" s="61">
        <f>G19</f>
        <v>34332.69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50" t="s">
        <v>57</v>
      </c>
      <c r="E41" s="151"/>
      <c r="F41" s="152"/>
      <c r="G41" s="44">
        <f>G11+G12+G31-G25</f>
        <v>77412.65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81"/>
      <c r="G42" s="148"/>
      <c r="H42" s="183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3837002062</v>
      </c>
      <c r="H44" s="55">
        <f>G17</f>
        <v>4364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5.76</v>
      </c>
      <c r="F45" s="64" t="s">
        <v>133</v>
      </c>
      <c r="G45" s="54">
        <v>3837002062</v>
      </c>
      <c r="H45" s="55">
        <f>G13</f>
        <v>50205.24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33569.5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185</v>
      </c>
      <c r="G47" s="54">
        <v>3848006622</v>
      </c>
      <c r="H47" s="55">
        <f>G22</f>
        <v>7149.98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185</v>
      </c>
      <c r="G48" s="54">
        <v>3848006622</v>
      </c>
      <c r="H48" s="55">
        <f>G23</f>
        <v>55541.66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6"/>
      <c r="G49" s="152"/>
      <c r="H49" s="55">
        <f>SUM(H44:H48)</f>
        <v>150830.38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49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36" t="s">
        <v>135</v>
      </c>
      <c r="E51" s="137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36" t="s">
        <v>69</v>
      </c>
      <c r="E52" s="137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36" t="s">
        <v>70</v>
      </c>
      <c r="E53" s="137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36" t="s">
        <v>72</v>
      </c>
      <c r="E54" s="137"/>
      <c r="F54" s="102">
        <v>0</v>
      </c>
      <c r="G54" s="100"/>
      <c r="H54" s="103"/>
    </row>
    <row r="55" spans="1:8" ht="18.75" customHeight="1" thickBot="1">
      <c r="A55" s="153" t="s">
        <v>73</v>
      </c>
      <c r="B55" s="154"/>
      <c r="C55" s="154"/>
      <c r="D55" s="154"/>
      <c r="E55" s="154"/>
      <c r="F55" s="154"/>
      <c r="G55" s="154"/>
      <c r="H55" s="155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4" t="s">
        <v>15</v>
      </c>
      <c r="E56" s="135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4" t="s">
        <v>18</v>
      </c>
      <c r="E57" s="135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4" t="s">
        <v>20</v>
      </c>
      <c r="E58" s="135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4" t="s">
        <v>53</v>
      </c>
      <c r="E59" s="135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4" t="s">
        <v>55</v>
      </c>
      <c r="E60" s="135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6" t="s">
        <v>57</v>
      </c>
      <c r="E61" s="157"/>
      <c r="F61" s="51">
        <f>D68+E68+F68+G68+H68</f>
        <v>961.4099999999999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122"/>
      <c r="F64" s="122"/>
      <c r="G64" s="122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49.27542729055757</v>
      </c>
      <c r="E65" s="123"/>
      <c r="F65" s="123"/>
      <c r="G65" s="124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17">
        <v>24620.96</v>
      </c>
      <c r="E66" s="125"/>
      <c r="F66" s="125"/>
      <c r="G66" s="126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17">
        <v>23659.55</v>
      </c>
      <c r="E67" s="125"/>
      <c r="F67" s="125"/>
      <c r="G67" s="12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961.4099999999999</v>
      </c>
      <c r="E68" s="125"/>
      <c r="F68" s="125"/>
      <c r="G68" s="12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18">
        <v>24620.96</v>
      </c>
      <c r="E69" s="128"/>
      <c r="F69" s="129"/>
      <c r="G69" s="129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30"/>
      <c r="F70" s="130"/>
      <c r="G70" s="130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4" t="s">
        <v>137</v>
      </c>
      <c r="E71" s="145"/>
      <c r="F71" s="145"/>
      <c r="G71" s="145"/>
      <c r="H71" s="14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8" t="s">
        <v>137</v>
      </c>
      <c r="E72" s="159"/>
      <c r="F72" s="159"/>
      <c r="G72" s="159"/>
      <c r="H72" s="16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49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41"/>
      <c r="F75" s="142"/>
      <c r="G75" s="143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41"/>
      <c r="F76" s="142"/>
      <c r="G76" s="143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41"/>
      <c r="F77" s="142"/>
      <c r="G77" s="143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1"/>
      <c r="F78" s="162"/>
      <c r="G78" s="163"/>
      <c r="H78" s="93"/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49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86"/>
      <c r="F80" s="187"/>
      <c r="G80" s="188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9"/>
      <c r="F81" s="190"/>
      <c r="G81" s="191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93" t="s">
        <v>152</v>
      </c>
      <c r="F82" s="194"/>
      <c r="G82" s="194"/>
      <c r="H82" s="195"/>
    </row>
    <row r="83" ht="12.75">
      <c r="A83" s="1"/>
    </row>
    <row r="84" ht="12.75">
      <c r="A84" s="1"/>
    </row>
    <row r="85" spans="1:8" ht="38.25" customHeight="1">
      <c r="A85" s="192" t="s">
        <v>157</v>
      </c>
      <c r="B85" s="192"/>
      <c r="C85" s="192"/>
      <c r="D85" s="192"/>
      <c r="E85" s="192"/>
      <c r="F85" s="192"/>
      <c r="G85" s="192"/>
      <c r="H85" s="19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8" t="s">
        <v>114</v>
      </c>
      <c r="D88" s="139"/>
      <c r="E88" s="140"/>
    </row>
    <row r="89" spans="1:5" ht="18.75" customHeight="1" thickBot="1">
      <c r="A89" s="25">
        <v>2</v>
      </c>
      <c r="B89" s="4" t="s">
        <v>115</v>
      </c>
      <c r="C89" s="138" t="s">
        <v>116</v>
      </c>
      <c r="D89" s="139"/>
      <c r="E89" s="140"/>
    </row>
    <row r="90" spans="1:5" ht="16.5" customHeight="1" thickBot="1">
      <c r="A90" s="25">
        <v>3</v>
      </c>
      <c r="B90" s="4" t="s">
        <v>117</v>
      </c>
      <c r="C90" s="138" t="s">
        <v>118</v>
      </c>
      <c r="D90" s="139"/>
      <c r="E90" s="140"/>
    </row>
    <row r="91" spans="1:5" ht="13.5" thickBot="1">
      <c r="A91" s="25">
        <v>4</v>
      </c>
      <c r="B91" s="4" t="s">
        <v>16</v>
      </c>
      <c r="C91" s="138" t="s">
        <v>119</v>
      </c>
      <c r="D91" s="139"/>
      <c r="E91" s="140"/>
    </row>
    <row r="92" spans="1:5" ht="24" customHeight="1" thickBot="1">
      <c r="A92" s="25">
        <v>5</v>
      </c>
      <c r="B92" s="4" t="s">
        <v>85</v>
      </c>
      <c r="C92" s="138" t="s">
        <v>120</v>
      </c>
      <c r="D92" s="139"/>
      <c r="E92" s="140"/>
    </row>
    <row r="93" spans="1:5" ht="21" customHeight="1" thickBot="1">
      <c r="A93" s="26">
        <v>6</v>
      </c>
      <c r="B93" s="27" t="s">
        <v>121</v>
      </c>
      <c r="C93" s="138" t="s">
        <v>122</v>
      </c>
      <c r="D93" s="139"/>
      <c r="E93" s="140"/>
    </row>
    <row r="95" spans="2:3" ht="15">
      <c r="B95" s="133" t="s">
        <v>163</v>
      </c>
      <c r="C95" s="133"/>
    </row>
    <row r="96" spans="2:6" ht="60">
      <c r="B96" s="79" t="s">
        <v>164</v>
      </c>
      <c r="C96" s="80" t="s">
        <v>173</v>
      </c>
      <c r="D96" s="82" t="s">
        <v>184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141.62</v>
      </c>
      <c r="D97" s="131">
        <v>1655.04</v>
      </c>
      <c r="E97" s="132"/>
      <c r="F97" s="85">
        <f>C97+D97-E97</f>
        <v>1796.6599999999999</v>
      </c>
    </row>
    <row r="98" spans="2:6" ht="22.5">
      <c r="B98" s="84" t="s">
        <v>167</v>
      </c>
      <c r="C98" s="78">
        <v>508.27</v>
      </c>
      <c r="D98" s="131">
        <v>596.98</v>
      </c>
      <c r="E98" s="132"/>
      <c r="F98" s="85">
        <f>C98+D98-E98</f>
        <v>1105.25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2022-03-04T03:12:49Z</dcterms:modified>
  <cp:category/>
  <cp:version/>
  <cp:contentType/>
  <cp:contentStatus/>
</cp:coreProperties>
</file>