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<sst xmlns="http://schemas.openxmlformats.org/spreadsheetml/2006/main" count="289" uniqueCount="186">
  <si>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</si>
  <si>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</si>
  <si>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</si>
  <si>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</si>
  <si>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</si>
  <si>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</si>
  <si>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</si>
  <si>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</si>
  <si>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</si>
  <si>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</si>
  <si>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</si>
  <si>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</si>
  <si>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</si>
  <si>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</si>
  <si>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</si>
  <si>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</si>
  <si>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</si>
  <si>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</si>
  <si>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</si>
  <si>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</si>
  <si>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</si>
  <si>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</si>
  <si>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</si>
  <si>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</si>
  <si>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</si>
  <si>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</si>
  <si>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</si>
  <si>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</si>
  <si>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</si>
  <si>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</si>
  <si>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</si>
  <si>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</si>
  <si>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</si>
  <si>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</si>
  <si>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</si>
  <si>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</si>
  <si>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</si>
  <si>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</si>
  <si>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</si>
  <si>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</si>
  <si>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</si>
  <si>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</si>
  <si>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</si>
  <si>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</si>
  <si>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</si>
  <si>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</si>
  <si>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</si>
  <si>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</si>
  <si>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</si>
  <si>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</si>
  <si>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</si>
  <si>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</si>
  <si>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</si>
  <si>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</si>
  <si>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</si>
  <si>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</si>
  <si>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</si>
  <si>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</si>
  <si>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</si>
  <si>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</si>
  <si>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</si>
  <si>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</si>
  <si>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</si>
  <si>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</si>
  <si>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</si>
  <si>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</si>
  <si>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</si>
  <si>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</si>
  <si>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</si>
  <si>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</si>
  <si>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</si>
  <si>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</si>
  <si>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</si>
  <si>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</si>
  <si>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</si>
  <si>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</si>
  <si>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</si>
  <si>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</si>
  <si>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</si>
  <si>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</si>
  <si>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</si>
  <si>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</si>
  <si>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</si>
  <si>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</si>
  <si>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</si>
  <si>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</si>
  <si>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</si>
  <si>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</si>
  <si>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</si>
  <si>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</si>
  <si>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</si>
  <si>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</si>
  <si>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</si>
  <si>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</si>
  <si>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</si>
  <si>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</si>
  <si>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</si>
  <si>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</si>
  <si>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</si>
  <si>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</si>
  <si>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</si>
  <si>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</si>
  <si>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</si>
  <si>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</si>
  <si>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</si>
  <si>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</si>
  <si>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</si>
  <si>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</si>
  <si>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</si>
  <si>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</si>
  <si>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</si>
  <si>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</si>
  <si>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</si>
  <si>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</si>
  <si>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</si>
  <si>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</si>
  <si>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</si>
  <si>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</si>
  <si>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</si>
  <si>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</si>
  <si>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</si>
  <si>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</si>
  <si>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</si>
  <si>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</si>
  <si>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</si>
  <si>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</si>
  <si>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</si>
  <si>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</si>
  <si>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</si>
  <si>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</si>
  <si>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</si>
  <si>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</si>
  <si>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</si>
  <si>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</si>
  <si>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</si>
  <si>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</si>
  <si>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</si>
  <si>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</si>
  <si>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</si>
  <si>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</si>
  <si>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</si>
  <si>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</si>
  <si>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</si>
  <si>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</si>
  <si>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</si>
  <si>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</si>
  <si>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</si>
  <si>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</si>
  <si>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</si>
  <si>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</si>
  <si>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</si>
  <si>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</si>
  <si>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</si>
  <si>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</si>
  <si>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</si>
  <si>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</si>
  <si>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</si>
  <si>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</si>
  <si>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</si>
  <si>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</si>
  <si>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</si>
  <si>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</si>
  <si>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</si>
  <si>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</si>
  <si>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</si>
  <si>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</si>
  <si>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</si>
  <si>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</si>
  <si>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</si>
  <si>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</si>
  <si>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</si>
  <si>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</si>
  <si>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</si>
  <si>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</si>
  <si>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</si>
  <si>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</si>
  <si>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</si>
  <si>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</si>
  <si>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</si>
  <si>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</si>
  <si>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</si>
  <si>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</si>
  <si>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</si>
  <si>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</si>
  <si>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16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</si>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</sst>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1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53" fillId="0" borderId="31" xfId="0" applyFont="1" applyFill="1" applyBorder="1" applyAlignment="1">
      <alignment vertical="top" wrapText="1"/>
    </xf>
    <xf numFmtId="0" fontId="0" fillId="0" borderId="31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1" xfId="0" applyFill="1" applyBorder="1" applyAlignment="1">
      <alignment wrapText="1"/>
    </xf>
    <xf numFmtId="0" fontId="0" fillId="39" borderId="31" xfId="0" applyFill="1" applyBorder="1" applyAlignment="1">
      <alignment/>
    </xf>
    <xf numFmtId="4" fontId="4" fillId="40" borderId="22" xfId="0" applyNumberFormat="1" applyFont="1" applyFill="1" applyBorder="1" applyAlignment="1">
      <alignment horizontal="right" vertical="top" wrapText="1"/>
    </xf>
    <xf numFmtId="4" fontId="4" fillId="40" borderId="32" xfId="0" applyNumberFormat="1" applyFont="1" applyFill="1" applyBorder="1" applyAlignment="1">
      <alignment horizontal="right" vertical="top"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2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9" t="s">
        <v>184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102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103">
        <v>44562</v>
      </c>
      <c r="H5" s="32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104">
        <v>44926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6" t="s">
        <v>0</v>
      </c>
      <c r="B8" s="35" t="s">
        <v>1</v>
      </c>
      <c r="C8" s="37" t="s">
        <v>2</v>
      </c>
      <c r="D8" s="172" t="s">
        <v>3</v>
      </c>
      <c r="E8" s="173"/>
      <c r="F8" s="174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18113.49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4">
        <v>216542.32</v>
      </c>
      <c r="H11" s="44"/>
      <c r="I11" t="s">
        <v>168</v>
      </c>
    </row>
    <row r="12" spans="1:8" ht="51.75" customHeight="1" thickBot="1">
      <c r="A12" s="4" t="s">
        <v>21</v>
      </c>
      <c r="B12" s="65" t="s">
        <v>22</v>
      </c>
      <c r="C12" s="3" t="s">
        <v>16</v>
      </c>
      <c r="D12" s="194" t="s">
        <v>23</v>
      </c>
      <c r="E12" s="195"/>
      <c r="F12" s="196"/>
      <c r="G12" s="75">
        <f>G13+G14+G20+G22+G23</f>
        <v>440452.27999999997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116021.38</v>
      </c>
      <c r="H13" s="5"/>
      <c r="L13" s="121">
        <f>G13+G14+G20+G21+G22+G23+G24-G32</f>
        <v>465063.62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6">
        <v>52580.54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7">
        <v>51241.89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8">
        <v>20978.29</v>
      </c>
      <c r="H16" s="44"/>
      <c r="M16" s="121">
        <f>G14+G31-G15</f>
        <v>39318.2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9">
        <v>22109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18113.49</v>
      </c>
      <c r="H18" s="42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4">
        <f>G18+G15-G17+G34</f>
        <v>53626.12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95040.06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79" t="s">
        <v>141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79" t="s">
        <v>142</v>
      </c>
      <c r="E22" s="170"/>
      <c r="F22" s="180"/>
      <c r="G22" s="58">
        <v>20241.61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91" t="s">
        <v>143</v>
      </c>
      <c r="E23" s="192"/>
      <c r="F23" s="193"/>
      <c r="G23" s="58">
        <v>156568.69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91" t="s">
        <v>175</v>
      </c>
      <c r="E24" s="192"/>
      <c r="F24" s="193"/>
      <c r="G24" s="58">
        <v>30363.82</v>
      </c>
      <c r="H24" s="5"/>
    </row>
    <row r="25" spans="1:8" ht="26.25" customHeight="1" thickBot="1">
      <c r="A25" s="4" t="s">
        <v>45</v>
      </c>
      <c r="B25" s="65" t="s">
        <v>34</v>
      </c>
      <c r="C25" s="3" t="s">
        <v>16</v>
      </c>
      <c r="D25" s="179" t="s">
        <v>35</v>
      </c>
      <c r="E25" s="170"/>
      <c r="F25" s="180"/>
      <c r="G25" s="73">
        <f>G26+G33</f>
        <v>457668.04000000004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70">
        <v>424597.84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5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80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93"/>
      <c r="H30" s="71"/>
      <c r="I30" s="68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126">
        <v>37979.55</v>
      </c>
      <c r="H31" s="72"/>
      <c r="I31" s="68"/>
    </row>
    <row r="32" spans="1:9" ht="13.5" customHeight="1" thickBot="1">
      <c r="A32" s="4"/>
      <c r="B32" s="12"/>
      <c r="C32" s="3"/>
      <c r="D32" s="145" t="s">
        <v>179</v>
      </c>
      <c r="E32" s="146"/>
      <c r="F32" s="146"/>
      <c r="G32" s="126">
        <v>5752.48</v>
      </c>
      <c r="H32" s="72"/>
      <c r="I32" s="68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126">
        <v>33070.2</v>
      </c>
      <c r="H33" s="72"/>
      <c r="I33" s="79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127">
        <v>6379.74</v>
      </c>
      <c r="H34" s="72"/>
      <c r="I34" s="79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127">
        <v>5673.01</v>
      </c>
      <c r="H35" s="72"/>
      <c r="I35" s="68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100">
        <f>G35+G31-G33</f>
        <v>10582.360000000008</v>
      </c>
      <c r="H36" s="72"/>
      <c r="I36" s="68"/>
    </row>
    <row r="37" spans="1:9" ht="13.5" customHeight="1" thickBot="1">
      <c r="A37" s="4"/>
      <c r="B37" s="12"/>
      <c r="C37" s="3"/>
      <c r="D37" s="145" t="s">
        <v>180</v>
      </c>
      <c r="E37" s="146"/>
      <c r="F37" s="146"/>
      <c r="G37" s="127">
        <v>421.21</v>
      </c>
      <c r="H37" s="72"/>
      <c r="I37" s="68"/>
    </row>
    <row r="38" spans="1:8" ht="35.25" customHeight="1" thickBot="1">
      <c r="A38" s="4" t="s">
        <v>59</v>
      </c>
      <c r="B38" s="65" t="s">
        <v>51</v>
      </c>
      <c r="C38" s="3" t="s">
        <v>16</v>
      </c>
      <c r="D38" s="145" t="s">
        <v>51</v>
      </c>
      <c r="E38" s="146"/>
      <c r="F38" s="147"/>
      <c r="G38" s="60">
        <f>G25+G40</f>
        <v>511294.16000000003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101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4">
        <f>G19</f>
        <v>53626.12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5">
        <f>G11+G12+G31-G25</f>
        <v>237306.11</v>
      </c>
      <c r="H41" s="45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69" t="s">
        <v>133</v>
      </c>
      <c r="G44" s="55">
        <v>3837002062</v>
      </c>
      <c r="H44" s="56">
        <f>G17</f>
        <v>22109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1">
        <v>4.7</v>
      </c>
      <c r="F45" s="69" t="s">
        <v>133</v>
      </c>
      <c r="G45" s="55">
        <v>3837002062</v>
      </c>
      <c r="H45" s="56">
        <f>G13</f>
        <v>116021.38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9" t="s">
        <v>133</v>
      </c>
      <c r="G46" s="55">
        <v>3848000155</v>
      </c>
      <c r="H46" s="56">
        <f>G20</f>
        <v>95040.06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183</v>
      </c>
      <c r="G47" s="55">
        <v>3848006622</v>
      </c>
      <c r="H47" s="56">
        <f>G22</f>
        <v>20241.61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4" t="s">
        <v>183</v>
      </c>
      <c r="G48" s="55">
        <v>3848006622</v>
      </c>
      <c r="H48" s="56">
        <f>G23</f>
        <v>156568.69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6">
        <f>SUM(H44:H48)</f>
        <v>409980.74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6" t="s">
        <v>65</v>
      </c>
      <c r="B51" s="106" t="s">
        <v>66</v>
      </c>
      <c r="C51" s="107" t="s">
        <v>67</v>
      </c>
      <c r="D51" s="131" t="s">
        <v>135</v>
      </c>
      <c r="E51" s="132"/>
      <c r="F51" s="108">
        <v>0</v>
      </c>
      <c r="G51" s="106"/>
      <c r="H51" s="109"/>
    </row>
    <row r="52" spans="1:8" ht="45.75" customHeight="1" thickBot="1">
      <c r="A52" s="106" t="s">
        <v>68</v>
      </c>
      <c r="B52" s="106" t="s">
        <v>69</v>
      </c>
      <c r="C52" s="107" t="s">
        <v>67</v>
      </c>
      <c r="D52" s="131" t="s">
        <v>69</v>
      </c>
      <c r="E52" s="132"/>
      <c r="F52" s="108">
        <v>0</v>
      </c>
      <c r="G52" s="106"/>
      <c r="H52" s="109"/>
    </row>
    <row r="53" spans="1:8" ht="41.25" customHeight="1" thickBot="1">
      <c r="A53" s="106" t="s">
        <v>176</v>
      </c>
      <c r="B53" s="106" t="s">
        <v>70</v>
      </c>
      <c r="C53" s="107" t="s">
        <v>67</v>
      </c>
      <c r="D53" s="131" t="s">
        <v>70</v>
      </c>
      <c r="E53" s="132"/>
      <c r="F53" s="108">
        <v>0</v>
      </c>
      <c r="G53" s="106"/>
      <c r="H53" s="109"/>
    </row>
    <row r="54" spans="1:8" ht="37.5" customHeight="1" thickBot="1">
      <c r="A54" s="106" t="s">
        <v>71</v>
      </c>
      <c r="B54" s="106" t="s">
        <v>72</v>
      </c>
      <c r="C54" s="107" t="s">
        <v>16</v>
      </c>
      <c r="D54" s="131" t="s">
        <v>72</v>
      </c>
      <c r="E54" s="132"/>
      <c r="F54" s="108">
        <v>0</v>
      </c>
      <c r="G54" s="106"/>
      <c r="H54" s="109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29" t="s">
        <v>15</v>
      </c>
      <c r="E56" s="130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29" t="s">
        <v>18</v>
      </c>
      <c r="E57" s="130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29" t="s">
        <v>20</v>
      </c>
      <c r="E58" s="130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29" t="s">
        <v>53</v>
      </c>
      <c r="E59" s="130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29" t="s">
        <v>55</v>
      </c>
      <c r="E60" s="130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51" t="s">
        <v>57</v>
      </c>
      <c r="E61" s="152"/>
      <c r="F61" s="52">
        <f>D68+E68+F68+G68+H68</f>
        <v>2724.5599999999977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1"/>
      <c r="F63" s="20"/>
      <c r="G63" s="22"/>
      <c r="H63" s="115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10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4">
        <f>D66/499.66</f>
        <v>132.87075211143576</v>
      </c>
      <c r="E65" s="94"/>
      <c r="F65" s="82"/>
      <c r="G65" s="83"/>
      <c r="H65" s="111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66390.2</v>
      </c>
      <c r="E66" s="92"/>
      <c r="F66" s="59"/>
      <c r="G66" s="63"/>
      <c r="H66" s="112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63665.64</v>
      </c>
      <c r="E67" s="92"/>
      <c r="F67" s="59"/>
      <c r="G67" s="62"/>
      <c r="H67" s="113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2">
        <f>D66-D67</f>
        <v>2724.5599999999977</v>
      </c>
      <c r="E68" s="92"/>
      <c r="F68" s="66"/>
      <c r="G68" s="67"/>
      <c r="H68" s="113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66390.2</v>
      </c>
      <c r="E69" s="93"/>
      <c r="F69" s="96"/>
      <c r="G69" s="96"/>
      <c r="H69" s="95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/>
      <c r="F70" s="39"/>
      <c r="G70" s="39"/>
      <c r="H70" s="114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7" t="s">
        <v>66</v>
      </c>
      <c r="C75" s="98" t="s">
        <v>67</v>
      </c>
      <c r="D75" s="97" t="s">
        <v>66</v>
      </c>
      <c r="E75" s="136"/>
      <c r="F75" s="137"/>
      <c r="G75" s="138"/>
      <c r="H75" s="99"/>
    </row>
    <row r="76" spans="1:8" ht="45" customHeight="1" thickBot="1">
      <c r="A76" s="4" t="s">
        <v>103</v>
      </c>
      <c r="B76" s="97" t="s">
        <v>69</v>
      </c>
      <c r="C76" s="98" t="s">
        <v>67</v>
      </c>
      <c r="D76" s="97" t="s">
        <v>69</v>
      </c>
      <c r="E76" s="136"/>
      <c r="F76" s="137"/>
      <c r="G76" s="138"/>
      <c r="H76" s="99"/>
    </row>
    <row r="77" spans="1:8" ht="66.75" customHeight="1" thickBot="1">
      <c r="A77" s="4" t="s">
        <v>105</v>
      </c>
      <c r="B77" s="97" t="s">
        <v>70</v>
      </c>
      <c r="C77" s="98" t="s">
        <v>104</v>
      </c>
      <c r="D77" s="97" t="s">
        <v>70</v>
      </c>
      <c r="E77" s="136"/>
      <c r="F77" s="137"/>
      <c r="G77" s="138"/>
      <c r="H77" s="99"/>
    </row>
    <row r="78" spans="1:8" ht="46.5" customHeight="1" thickBot="1">
      <c r="A78" s="4" t="s">
        <v>107</v>
      </c>
      <c r="B78" s="97" t="s">
        <v>72</v>
      </c>
      <c r="C78" s="98" t="s">
        <v>16</v>
      </c>
      <c r="D78" s="97" t="s">
        <v>72</v>
      </c>
      <c r="E78" s="156"/>
      <c r="F78" s="157"/>
      <c r="G78" s="158"/>
      <c r="H78" s="99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6" t="s">
        <v>108</v>
      </c>
      <c r="C80" s="117" t="s">
        <v>67</v>
      </c>
      <c r="D80" s="116" t="s">
        <v>108</v>
      </c>
      <c r="E80" s="181">
        <v>27.44</v>
      </c>
      <c r="F80" s="182"/>
      <c r="G80" s="183"/>
      <c r="H80" s="118"/>
    </row>
    <row r="81" spans="1:8" ht="26.25" thickBot="1">
      <c r="A81" s="4" t="s">
        <v>111</v>
      </c>
      <c r="B81" s="116" t="s">
        <v>110</v>
      </c>
      <c r="C81" s="117" t="s">
        <v>67</v>
      </c>
      <c r="D81" s="116" t="s">
        <v>110</v>
      </c>
      <c r="E81" s="184">
        <v>27.44</v>
      </c>
      <c r="F81" s="185"/>
      <c r="G81" s="186"/>
      <c r="H81" s="119"/>
    </row>
    <row r="82" spans="1:8" ht="59.25" customHeight="1" thickBot="1">
      <c r="A82" s="4" t="s">
        <v>177</v>
      </c>
      <c r="B82" s="116" t="s">
        <v>112</v>
      </c>
      <c r="C82" s="117" t="s">
        <v>16</v>
      </c>
      <c r="D82" s="120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3" t="s">
        <v>114</v>
      </c>
      <c r="D88" s="134"/>
      <c r="E88" s="135"/>
    </row>
    <row r="89" spans="1:5" ht="18.75" customHeight="1" thickBot="1">
      <c r="A89" s="26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6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6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6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7">
        <v>6</v>
      </c>
      <c r="B93" s="28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84" t="s">
        <v>164</v>
      </c>
      <c r="C96" s="85" t="s">
        <v>173</v>
      </c>
      <c r="D96" s="87" t="s">
        <v>185</v>
      </c>
      <c r="E96" s="86" t="s">
        <v>172</v>
      </c>
      <c r="F96" s="88" t="s">
        <v>165</v>
      </c>
    </row>
    <row r="97" spans="2:6" ht="22.5">
      <c r="B97" s="89" t="s">
        <v>166</v>
      </c>
      <c r="C97" s="81">
        <v>30180.39</v>
      </c>
      <c r="D97" s="124">
        <v>3745.5</v>
      </c>
      <c r="E97" s="125"/>
      <c r="F97" s="90">
        <f>C97+D97-E97</f>
        <v>33925.89</v>
      </c>
    </row>
    <row r="98" spans="2:6" ht="22.5">
      <c r="B98" s="89" t="s">
        <v>167</v>
      </c>
      <c r="C98" s="81">
        <v>13307.79</v>
      </c>
      <c r="D98" s="124">
        <v>1695.46</v>
      </c>
      <c r="E98" s="125"/>
      <c r="F98" s="90">
        <f>C98+D98-E98</f>
        <v>15003.25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2021-02-26T08:01:17Z</cp:lastPrinted>
  <dcterms:created xsi:type="dcterms:W3CDTF">1996-10-08T23:32:33Z</dcterms:created>
  <dcterms:modified xsi:type="dcterms:W3CDTF">2023-03-04T06:45:11Z</dcterms:modified>
  <cp:category/>
  <cp:version/>
  <cp:contentType/>
  <cp:contentStatus/>
</cp:coreProperties>
</file>