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<sst xmlns="http://schemas.openxmlformats.org/spreadsheetml/2006/main" count="101" uniqueCount="69">
  <si>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</si>
  <si>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</si>
  <si>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</si>
  <si>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</si>
  <si>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</si>
  <si>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</si>
  <si>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</si>
  <si>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</si>
  <si>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</si>
  <si>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</si>
  <si>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</si>
  <si>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</si>
  <si>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</si>
  <si>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</si>
  <si>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</si>
  <si>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</si>
  <si>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</si>
  <si>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</si>
  <si>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</si>
  <si>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</si>
  <si>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</si>
  <si>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</si>
  <si>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</si>
  <si>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</si>
  <si>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</si>
  <si>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</si>
  <si>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</si>
  <si>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</si>
  <si>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</si>
  <si>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</si>
  <si>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</si>
  <si>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</si>
  <si>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</si>
  <si>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</si>
  <si>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</si>
  <si>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</si>
  <si>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</si>
  <si>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</si>
  <si>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</si>
  <si>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</si>
  <si>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</si>
  <si>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</si>
  <si>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</si>
  <si>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</si>
  <si>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</si>
  <si>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</si>
  <si>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</si>
  <si>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</si>
  <si>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дебиторской задолженности</t>
  </si>
  <si>
    <t>ЖЭУ-2</t>
  </si>
  <si>
    <t>Шахтерская</t>
  </si>
  <si>
    <t>ремонт дверей (прибор/ брусок)</t>
  </si>
  <si>
    <t>1/ 2 шт</t>
  </si>
  <si>
    <t>выполнено</t>
  </si>
  <si>
    <t>№16-12/13</t>
  </si>
  <si>
    <t>ремонт вентиляции</t>
  </si>
  <si>
    <t>7 м</t>
  </si>
  <si>
    <t>калькул.</t>
  </si>
  <si>
    <t>очистка от быт. мусора подвала и чердака</t>
  </si>
  <si>
    <t>7 чел/</t>
  </si>
  <si>
    <t>Ремонт кровли</t>
  </si>
  <si>
    <t>20 м2</t>
  </si>
  <si>
    <t>ремонт слуховых окон</t>
  </si>
  <si>
    <t>1 шт</t>
  </si>
  <si>
    <t>Таблички на подъезды</t>
  </si>
  <si>
    <t>2 шт</t>
  </si>
  <si>
    <t>Ремонт подъездов</t>
  </si>
  <si>
    <t>план 2015</t>
  </si>
  <si>
    <t>план 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</si>
</sst>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right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0" fontId="9" fillId="0" borderId="7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 applyAlignment="1">
      <alignment horizontal="center" wrapText="1"/>
    </xf>
    <xf numFmtId="14" fontId="9" fillId="0" borderId="7" xfId="0" applyNumberFormat="1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/>
    </xf>
    <xf numFmtId="0" fontId="9" fillId="0" borderId="8" xfId="0" applyFont="1" applyBorder="1" applyAlignment="1">
      <alignment/>
    </xf>
    <xf numFmtId="2" fontId="1" fillId="0" borderId="8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81" t="s">
        <v>0</v>
      </c>
      <c r="E1" s="82"/>
      <c r="F1" s="82"/>
      <c r="G1" s="3"/>
      <c r="H1" s="4"/>
      <c r="I1" s="4"/>
    </row>
    <row r="2" spans="2:9" ht="12.75">
      <c r="B2" s="2"/>
      <c r="D2" s="83" t="s">
        <v>1</v>
      </c>
      <c r="E2" s="84"/>
      <c r="F2" s="84"/>
      <c r="G2" s="5"/>
      <c r="H2" s="4"/>
      <c r="I2" s="4"/>
    </row>
    <row r="3" spans="1:4" ht="18.75">
      <c r="A3" s="4"/>
      <c r="B3" s="6" t="s">
        <v>2</v>
      </c>
      <c r="C3" s="7">
        <v>22</v>
      </c>
      <c r="D3" s="8"/>
    </row>
    <row r="4" spans="2:4" ht="18" customHeight="1">
      <c r="B4" s="9" t="s">
        <v>3</v>
      </c>
      <c r="C4" s="10">
        <v>647.4</v>
      </c>
      <c r="D4" s="11" t="s">
        <v>4</v>
      </c>
    </row>
    <row r="5" spans="2:4" ht="16.5" customHeight="1">
      <c r="B5" s="9" t="s">
        <v>5</v>
      </c>
      <c r="C5" s="10">
        <v>597.8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5" t="s">
        <v>9</v>
      </c>
      <c r="E8" s="86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9">
        <v>9660.84</v>
      </c>
      <c r="E9" s="80"/>
      <c r="F9" s="23">
        <f>9358.02+1154.82</f>
        <v>10512.84</v>
      </c>
      <c r="G9" s="8">
        <v>0</v>
      </c>
      <c r="H9" s="8">
        <f>D9-F9</f>
        <v>-852</v>
      </c>
    </row>
    <row r="10" spans="1:8" ht="18" customHeight="1">
      <c r="A10" s="20"/>
      <c r="B10" s="21" t="s">
        <v>14</v>
      </c>
      <c r="C10" s="22"/>
      <c r="D10" s="79">
        <v>15356.64</v>
      </c>
      <c r="E10" s="80"/>
      <c r="F10" s="23">
        <f>9356+1835.54</f>
        <v>11191.54</v>
      </c>
      <c r="G10" s="8">
        <f>D10-F10</f>
        <v>4165.0999999999985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9660.84</v>
      </c>
      <c r="E14" s="22">
        <f>D14</f>
        <v>9660.84</v>
      </c>
      <c r="F14" s="22">
        <f>F9</f>
        <v>10512.84</v>
      </c>
      <c r="G14" s="34" t="s">
        <v>48</v>
      </c>
    </row>
    <row r="15" spans="1:7" ht="22.5">
      <c r="A15" s="30"/>
      <c r="B15" s="33" t="s">
        <v>23</v>
      </c>
      <c r="C15" s="22" t="s">
        <v>21</v>
      </c>
      <c r="D15" s="22">
        <v>16726.44</v>
      </c>
      <c r="E15" s="22">
        <f>D15</f>
        <v>16726.44</v>
      </c>
      <c r="F15" s="22">
        <f>8985.95+1999.35</f>
        <v>10985.300000000001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30194.61</v>
      </c>
      <c r="E16" s="22">
        <f>D16</f>
        <v>30194.61</v>
      </c>
      <c r="F16" s="22">
        <f>17406.13+3676.54</f>
        <v>21082.670000000002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4974.96</v>
      </c>
      <c r="E17" s="22">
        <f>D17</f>
        <v>4974.96</v>
      </c>
      <c r="F17" s="22">
        <f>2385.01+594.71</f>
        <v>2979.7200000000003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9709.04</v>
      </c>
      <c r="E18" s="22">
        <f>D18</f>
        <v>9709.04</v>
      </c>
      <c r="F18" s="22">
        <f>3944.59+1385.09</f>
        <v>5329.68</v>
      </c>
      <c r="G18" s="35" t="s">
        <v>22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1004.340000000002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15356.64</v>
      </c>
      <c r="E22" s="36"/>
      <c r="F22" s="40">
        <f>H33</f>
        <v>10187.199999999999</v>
      </c>
      <c r="G22" s="36">
        <f>D22-F22</f>
        <v>5169.4400000000005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1004.340000000002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s="55" customFormat="1" ht="33.75">
      <c r="A26" s="57">
        <v>38</v>
      </c>
      <c r="B26" s="57" t="s">
        <v>49</v>
      </c>
      <c r="C26" s="57" t="s">
        <v>50</v>
      </c>
      <c r="D26" s="57">
        <v>22</v>
      </c>
      <c r="E26" s="57"/>
      <c r="F26" s="58" t="s">
        <v>51</v>
      </c>
      <c r="G26" s="58" t="s">
        <v>52</v>
      </c>
      <c r="H26" s="57">
        <v>2585</v>
      </c>
      <c r="I26" s="57">
        <v>864</v>
      </c>
      <c r="J26" s="59">
        <v>41578</v>
      </c>
      <c r="K26" s="57" t="s">
        <v>53</v>
      </c>
      <c r="L26" s="59">
        <v>41578</v>
      </c>
      <c r="M26" s="61"/>
    </row>
    <row r="27" spans="1:13" s="63" customFormat="1" ht="22.5">
      <c r="A27" s="60" t="s">
        <v>54</v>
      </c>
      <c r="B27" s="57" t="s">
        <v>49</v>
      </c>
      <c r="C27" s="58" t="s">
        <v>50</v>
      </c>
      <c r="D27" s="58">
        <v>22</v>
      </c>
      <c r="E27" s="58">
        <v>7</v>
      </c>
      <c r="F27" s="58" t="s">
        <v>55</v>
      </c>
      <c r="G27" s="58" t="s">
        <v>56</v>
      </c>
      <c r="H27" s="57">
        <v>6453.53</v>
      </c>
      <c r="I27" s="57">
        <v>2182.54</v>
      </c>
      <c r="J27" s="62">
        <v>41634</v>
      </c>
      <c r="K27" s="57" t="s">
        <v>53</v>
      </c>
      <c r="L27" s="59">
        <v>41633</v>
      </c>
      <c r="M27" s="61">
        <v>16</v>
      </c>
    </row>
    <row r="28" spans="1:13" s="64" customFormat="1" ht="33.75">
      <c r="A28" s="67" t="s">
        <v>57</v>
      </c>
      <c r="B28" s="68" t="s">
        <v>49</v>
      </c>
      <c r="C28" s="69" t="s">
        <v>50</v>
      </c>
      <c r="D28" s="70">
        <v>22</v>
      </c>
      <c r="E28" s="71"/>
      <c r="F28" s="69" t="s">
        <v>58</v>
      </c>
      <c r="G28" s="69" t="s">
        <v>59</v>
      </c>
      <c r="H28" s="68">
        <v>1148.67</v>
      </c>
      <c r="I28" s="68"/>
      <c r="J28" s="72">
        <v>41638</v>
      </c>
      <c r="K28" s="73" t="s">
        <v>53</v>
      </c>
      <c r="L28" s="74">
        <v>41577</v>
      </c>
      <c r="M28" s="75"/>
    </row>
    <row r="29" spans="1:13" ht="12.75">
      <c r="A29" s="8"/>
      <c r="B29" s="8" t="s">
        <v>49</v>
      </c>
      <c r="C29" s="69" t="s">
        <v>50</v>
      </c>
      <c r="D29" s="70">
        <v>22</v>
      </c>
      <c r="E29" s="8"/>
      <c r="F29" s="35" t="s">
        <v>60</v>
      </c>
      <c r="G29" s="56" t="s">
        <v>61</v>
      </c>
      <c r="H29" s="8"/>
      <c r="I29" s="8"/>
      <c r="J29" s="8" t="s">
        <v>68</v>
      </c>
      <c r="K29" s="8"/>
      <c r="L29" s="8"/>
      <c r="M29" s="8"/>
    </row>
    <row r="30" spans="1:13" ht="22.5">
      <c r="A30" s="8"/>
      <c r="B30" s="8" t="s">
        <v>49</v>
      </c>
      <c r="C30" s="69" t="s">
        <v>50</v>
      </c>
      <c r="D30" s="70">
        <v>22</v>
      </c>
      <c r="E30" s="8"/>
      <c r="F30" s="35" t="s">
        <v>62</v>
      </c>
      <c r="G30" s="56" t="s">
        <v>63</v>
      </c>
      <c r="H30" s="8"/>
      <c r="I30" s="8"/>
      <c r="J30" s="8" t="s">
        <v>68</v>
      </c>
      <c r="K30" s="8"/>
      <c r="L30" s="8"/>
      <c r="M30" s="8"/>
    </row>
    <row r="31" spans="1:13" ht="22.5">
      <c r="A31" s="8"/>
      <c r="B31" s="76" t="s">
        <v>49</v>
      </c>
      <c r="C31" s="69" t="s">
        <v>50</v>
      </c>
      <c r="D31" s="70">
        <v>22</v>
      </c>
      <c r="E31" s="76"/>
      <c r="F31" s="35" t="s">
        <v>64</v>
      </c>
      <c r="G31" s="56" t="s">
        <v>65</v>
      </c>
      <c r="H31" s="8"/>
      <c r="I31" s="8"/>
      <c r="J31" s="8" t="s">
        <v>68</v>
      </c>
      <c r="K31" s="8"/>
      <c r="L31" s="8"/>
      <c r="M31" s="8"/>
    </row>
    <row r="32" spans="1:13" ht="22.5">
      <c r="A32" s="8"/>
      <c r="B32" s="8" t="s">
        <v>49</v>
      </c>
      <c r="C32" s="77" t="s">
        <v>50</v>
      </c>
      <c r="D32" s="78">
        <v>22</v>
      </c>
      <c r="E32" s="8"/>
      <c r="F32" s="35" t="s">
        <v>66</v>
      </c>
      <c r="G32" s="56" t="s">
        <v>65</v>
      </c>
      <c r="H32" s="8"/>
      <c r="I32" s="8"/>
      <c r="J32" s="8" t="s">
        <v>67</v>
      </c>
      <c r="K32" s="8"/>
      <c r="L32" s="8"/>
      <c r="M32" s="8"/>
    </row>
    <row r="33" spans="6:8" ht="12.75">
      <c r="F33" s="65"/>
      <c r="G33" s="66"/>
      <c r="H33" s="1">
        <f>SUM(H26:H28)</f>
        <v>10187.199999999999</v>
      </c>
    </row>
    <row r="34" spans="6:7" ht="12.75">
      <c r="F34" s="65"/>
      <c r="G34" s="66"/>
    </row>
    <row r="35" spans="6:7" ht="12.75">
      <c r="F35" s="65"/>
      <c r="G35" s="66"/>
    </row>
    <row r="36" spans="6:7" ht="12.75">
      <c r="F36" s="65"/>
      <c r="G36" s="66"/>
    </row>
    <row r="37" ht="12.75">
      <c r="F37" s="65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2014-04-15T06:01:23Z</dcterms:modified>
  <cp:category/>
  <cp:version/>
  <cp:contentType/>
  <cp:contentStatus/>
</cp:coreProperties>
</file>